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autoCompressPictures="0"/>
  <bookViews>
    <workbookView xWindow="2985" yWindow="60" windowWidth="19320" windowHeight="12120"/>
  </bookViews>
  <sheets>
    <sheet name="Original_Result" sheetId="3" r:id="rId1"/>
    <sheet name="Scoresheet" sheetId="2" r:id="rId2"/>
    <sheet name="Scoresheet_Result" sheetId="1" r:id="rId3"/>
    <sheet name="Check_Sheet" sheetId="4" r:id="rId4"/>
  </sheets>
  <calcPr calcId="144525"/>
</workbook>
</file>

<file path=xl/calcChain.xml><?xml version="1.0" encoding="utf-8"?>
<calcChain xmlns="http://schemas.openxmlformats.org/spreadsheetml/2006/main">
  <c r="A8" i="2" l="1"/>
  <c r="B8" i="2"/>
  <c r="D8" i="2" s="1"/>
  <c r="E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9" i="2"/>
  <c r="B9" i="2"/>
  <c r="D9" i="2" s="1"/>
  <c r="E9" i="2"/>
  <c r="M9" i="2"/>
  <c r="O9" i="2"/>
  <c r="R9" i="2"/>
  <c r="U9" i="2"/>
  <c r="W9" i="2"/>
  <c r="Z9" i="2"/>
  <c r="AC9" i="2"/>
  <c r="AE9" i="2"/>
  <c r="AH9" i="2"/>
  <c r="AK9" i="2"/>
  <c r="A10" i="2"/>
  <c r="B10" i="2"/>
  <c r="C10" i="2" s="1"/>
  <c r="D10" i="2"/>
  <c r="F10" i="2"/>
  <c r="H10" i="2"/>
  <c r="J10" i="2"/>
  <c r="L10" i="2"/>
  <c r="N10" i="2"/>
  <c r="P10" i="2"/>
  <c r="R10" i="2"/>
  <c r="T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11" i="2"/>
  <c r="B11" i="2"/>
  <c r="D11" i="2" s="1"/>
  <c r="F11" i="2"/>
  <c r="I11" i="2" s="1"/>
  <c r="K11" i="2"/>
  <c r="N11" i="2"/>
  <c r="Q11" i="2"/>
  <c r="S11" i="2"/>
  <c r="V11" i="2"/>
  <c r="Y11" i="2"/>
  <c r="AA11" i="2"/>
  <c r="AD11" i="2"/>
  <c r="AG11" i="2"/>
  <c r="AI11" i="2"/>
  <c r="AL11" i="2"/>
  <c r="A12" i="2"/>
  <c r="B12" i="2"/>
  <c r="C12" i="2" s="1"/>
  <c r="F12" i="2"/>
  <c r="H12" i="2" s="1"/>
  <c r="J12" i="2"/>
  <c r="L12" i="2"/>
  <c r="N12" i="2"/>
  <c r="P12" i="2"/>
  <c r="R12" i="2"/>
  <c r="T12" i="2"/>
  <c r="V12" i="2"/>
  <c r="X12" i="2"/>
  <c r="Z12" i="2"/>
  <c r="AB12" i="2"/>
  <c r="AD12" i="2"/>
  <c r="AF12" i="2"/>
  <c r="AH12" i="2"/>
  <c r="AJ12" i="2"/>
  <c r="AL12" i="2"/>
  <c r="A13" i="2"/>
  <c r="B13" i="2"/>
  <c r="F13" i="2" s="1"/>
  <c r="H13" i="2" s="1"/>
  <c r="K13" i="2"/>
  <c r="V13" i="2"/>
  <c r="AG13" i="2"/>
  <c r="A14" i="2"/>
  <c r="B14" i="2"/>
  <c r="F14" i="2" s="1"/>
  <c r="J14" i="2" s="1"/>
  <c r="R14" i="2"/>
  <c r="Z14" i="2"/>
  <c r="AH14" i="2"/>
  <c r="A15" i="2"/>
  <c r="B15" i="2"/>
  <c r="F15" i="2" s="1"/>
  <c r="H15" i="2" s="1"/>
  <c r="K15" i="2"/>
  <c r="R15" i="2"/>
  <c r="W15" i="2"/>
  <c r="AC15" i="2"/>
  <c r="AH15" i="2"/>
  <c r="A16" i="2"/>
  <c r="B16" i="2"/>
  <c r="C16" i="2" s="1"/>
  <c r="D16" i="2"/>
  <c r="F16" i="2"/>
  <c r="H16" i="2"/>
  <c r="J16" i="2"/>
  <c r="L16" i="2"/>
  <c r="N16" i="2"/>
  <c r="P16" i="2"/>
  <c r="R16" i="2"/>
  <c r="T16" i="2"/>
  <c r="V16" i="2"/>
  <c r="X16" i="2"/>
  <c r="Z16" i="2"/>
  <c r="AB16" i="2"/>
  <c r="AD16" i="2"/>
  <c r="AF16" i="2"/>
  <c r="AH16" i="2"/>
  <c r="AJ16" i="2"/>
  <c r="AL16" i="2"/>
  <c r="A17" i="2"/>
  <c r="B17" i="2"/>
  <c r="D17" i="2" s="1"/>
  <c r="F17" i="2"/>
  <c r="K17" i="2"/>
  <c r="Q17" i="2"/>
  <c r="V17" i="2"/>
  <c r="AA17" i="2"/>
  <c r="AG17" i="2"/>
  <c r="AL17" i="2"/>
  <c r="A18" i="2"/>
  <c r="B18" i="2"/>
  <c r="C18" i="2" s="1"/>
  <c r="D18" i="2"/>
  <c r="F18" i="2"/>
  <c r="H18" i="2"/>
  <c r="J18" i="2"/>
  <c r="L18" i="2"/>
  <c r="N18" i="2"/>
  <c r="P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19" i="2"/>
  <c r="B19" i="2"/>
  <c r="D19" i="2" s="1"/>
  <c r="C19" i="2"/>
  <c r="F19" i="2"/>
  <c r="I19" i="2"/>
  <c r="K19" i="2"/>
  <c r="N19" i="2"/>
  <c r="Q19" i="2"/>
  <c r="S19" i="2"/>
  <c r="V19" i="2"/>
  <c r="Y19" i="2"/>
  <c r="AA19" i="2"/>
  <c r="AC19" i="2"/>
  <c r="AD19" i="2"/>
  <c r="AE19" i="2"/>
  <c r="AG19" i="2"/>
  <c r="AH19" i="2"/>
  <c r="AI19" i="2"/>
  <c r="AK19" i="2"/>
  <c r="AL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21" i="2"/>
  <c r="B21" i="2"/>
  <c r="D21" i="2" s="1"/>
  <c r="C21" i="2"/>
  <c r="F21" i="2"/>
  <c r="I21" i="2"/>
  <c r="K21" i="2"/>
  <c r="N21" i="2"/>
  <c r="Q21" i="2"/>
  <c r="S21" i="2"/>
  <c r="V21" i="2"/>
  <c r="W21" i="2"/>
  <c r="Y21" i="2"/>
  <c r="Z21" i="2"/>
  <c r="AA21" i="2"/>
  <c r="AC21" i="2"/>
  <c r="AD21" i="2"/>
  <c r="AE21" i="2"/>
  <c r="AG21" i="2"/>
  <c r="AH21" i="2"/>
  <c r="AI21" i="2"/>
  <c r="AK21" i="2"/>
  <c r="AL21" i="2"/>
  <c r="A22" i="2"/>
  <c r="B22" i="2"/>
  <c r="C22" i="2" s="1"/>
  <c r="D22" i="2"/>
  <c r="F22" i="2"/>
  <c r="H22" i="2"/>
  <c r="J22" i="2"/>
  <c r="L22" i="2"/>
  <c r="N22" i="2"/>
  <c r="P22" i="2"/>
  <c r="R22" i="2"/>
  <c r="T22" i="2"/>
  <c r="V22" i="2"/>
  <c r="X22" i="2"/>
  <c r="Z22" i="2"/>
  <c r="AB22" i="2"/>
  <c r="AC22" i="2"/>
  <c r="AD22" i="2"/>
  <c r="AE22" i="2"/>
  <c r="AF22" i="2"/>
  <c r="AG22" i="2"/>
  <c r="AH22" i="2"/>
  <c r="AI22" i="2"/>
  <c r="AJ22" i="2"/>
  <c r="AK22" i="2"/>
  <c r="AL22" i="2"/>
  <c r="A23" i="2"/>
  <c r="B23" i="2"/>
  <c r="E23" i="2"/>
  <c r="C23" i="2"/>
  <c r="F23" i="2"/>
  <c r="G23" i="2" s="1"/>
  <c r="I23" i="2"/>
  <c r="K23" i="2"/>
  <c r="M23" i="2"/>
  <c r="N23" i="2"/>
  <c r="O23" i="2"/>
  <c r="Q23" i="2"/>
  <c r="R23" i="2"/>
  <c r="S23" i="2"/>
  <c r="U23" i="2"/>
  <c r="V23" i="2"/>
  <c r="W23" i="2"/>
  <c r="Y23" i="2"/>
  <c r="Z23" i="2"/>
  <c r="AA23" i="2"/>
  <c r="AC23" i="2"/>
  <c r="AD23" i="2"/>
  <c r="AE23" i="2"/>
  <c r="AG23" i="2"/>
  <c r="AH23" i="2"/>
  <c r="AI23" i="2"/>
  <c r="AK23" i="2"/>
  <c r="AL23" i="2"/>
  <c r="A24" i="2"/>
  <c r="B24" i="2"/>
  <c r="C24" i="2" s="1"/>
  <c r="D24" i="2"/>
  <c r="F24" i="2"/>
  <c r="H24" i="2"/>
  <c r="J24" i="2"/>
  <c r="L24" i="2"/>
  <c r="N24" i="2"/>
  <c r="P24" i="2"/>
  <c r="R24" i="2"/>
  <c r="T24" i="2"/>
  <c r="V24" i="2"/>
  <c r="X24" i="2"/>
  <c r="Z24" i="2"/>
  <c r="AB24" i="2"/>
  <c r="AD24" i="2"/>
  <c r="AF24" i="2"/>
  <c r="AH24" i="2"/>
  <c r="AJ24" i="2"/>
  <c r="AL24" i="2"/>
  <c r="A25" i="2"/>
  <c r="B25" i="2"/>
  <c r="D25" i="2" s="1"/>
  <c r="C25" i="2"/>
  <c r="F25" i="2"/>
  <c r="I25" i="2"/>
  <c r="K25" i="2"/>
  <c r="N25" i="2"/>
  <c r="Q25" i="2"/>
  <c r="S25" i="2"/>
  <c r="V25" i="2"/>
  <c r="Y25" i="2"/>
  <c r="AA25" i="2"/>
  <c r="AD25" i="2"/>
  <c r="AG25" i="2"/>
  <c r="AI25" i="2"/>
  <c r="AL25" i="2"/>
  <c r="A26" i="2"/>
  <c r="B26" i="2"/>
  <c r="C26" i="2" s="1"/>
  <c r="D26" i="2"/>
  <c r="F26" i="2"/>
  <c r="H26" i="2"/>
  <c r="J26" i="2"/>
  <c r="L26" i="2"/>
  <c r="N26" i="2"/>
  <c r="P26" i="2"/>
  <c r="R26" i="2"/>
  <c r="T26" i="2"/>
  <c r="V26" i="2"/>
  <c r="X26" i="2"/>
  <c r="Z26" i="2"/>
  <c r="AB26" i="2"/>
  <c r="AD26" i="2"/>
  <c r="AF26" i="2"/>
  <c r="AH26" i="2"/>
  <c r="AJ26" i="2"/>
  <c r="AL26" i="2"/>
  <c r="A27" i="2"/>
  <c r="B27" i="2"/>
  <c r="C27" i="2"/>
  <c r="F27" i="2"/>
  <c r="I27" i="2"/>
  <c r="K27" i="2"/>
  <c r="N27" i="2"/>
  <c r="Q27" i="2"/>
  <c r="S27" i="2"/>
  <c r="V27" i="2"/>
  <c r="Y27" i="2"/>
  <c r="AA27" i="2"/>
  <c r="AD27" i="2"/>
  <c r="AG27" i="2"/>
  <c r="AI27" i="2"/>
  <c r="AL27" i="2"/>
  <c r="A28" i="2"/>
  <c r="B28" i="2"/>
  <c r="D28" i="2"/>
  <c r="F28" i="2"/>
  <c r="H28" i="2"/>
  <c r="J28" i="2"/>
  <c r="L28" i="2"/>
  <c r="N28" i="2"/>
  <c r="P28" i="2"/>
  <c r="R28" i="2"/>
  <c r="T28" i="2"/>
  <c r="V28" i="2"/>
  <c r="X28" i="2"/>
  <c r="Z28" i="2"/>
  <c r="AB28" i="2"/>
  <c r="AD28" i="2"/>
  <c r="AF28" i="2"/>
  <c r="AH28" i="2"/>
  <c r="AJ28" i="2"/>
  <c r="AL28" i="2"/>
  <c r="A29" i="2"/>
  <c r="B29" i="2"/>
  <c r="C29" i="2" s="1"/>
  <c r="F29" i="2"/>
  <c r="K29" i="2"/>
  <c r="Q29" i="2"/>
  <c r="V29" i="2"/>
  <c r="AA29" i="2"/>
  <c r="AG29" i="2"/>
  <c r="AL29" i="2"/>
  <c r="A30" i="2"/>
  <c r="B30" i="2"/>
  <c r="D30" i="2"/>
  <c r="F30" i="2"/>
  <c r="H30" i="2"/>
  <c r="J30" i="2"/>
  <c r="L30" i="2"/>
  <c r="N30" i="2"/>
  <c r="P30" i="2"/>
  <c r="R30" i="2"/>
  <c r="T30" i="2"/>
  <c r="V30" i="2"/>
  <c r="X30" i="2"/>
  <c r="Z30" i="2"/>
  <c r="AB30" i="2"/>
  <c r="AD30" i="2"/>
  <c r="AF30" i="2"/>
  <c r="AH30" i="2"/>
  <c r="AJ30" i="2"/>
  <c r="AL30" i="2"/>
  <c r="A31" i="2"/>
  <c r="B31" i="2"/>
  <c r="C31" i="2"/>
  <c r="F31" i="2"/>
  <c r="I31" i="2"/>
  <c r="K31" i="2"/>
  <c r="N31" i="2"/>
  <c r="Q31" i="2"/>
  <c r="S31" i="2"/>
  <c r="V31" i="2"/>
  <c r="Y31" i="2"/>
  <c r="AA31" i="2"/>
  <c r="AD31" i="2"/>
  <c r="AG31" i="2"/>
  <c r="AI31" i="2"/>
  <c r="AL31" i="2"/>
  <c r="A32" i="2"/>
  <c r="B32" i="2"/>
  <c r="D32" i="2"/>
  <c r="F32" i="2"/>
  <c r="H32" i="2"/>
  <c r="J32" i="2"/>
  <c r="L32" i="2"/>
  <c r="N32" i="2"/>
  <c r="P32" i="2"/>
  <c r="R32" i="2"/>
  <c r="T32" i="2"/>
  <c r="V32" i="2"/>
  <c r="X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33" i="2"/>
  <c r="B33" i="2"/>
  <c r="D33" i="2"/>
  <c r="C33" i="2"/>
  <c r="E33" i="2"/>
  <c r="F33" i="2"/>
  <c r="G33" i="2"/>
  <c r="I33" i="2"/>
  <c r="J33" i="2"/>
  <c r="K33" i="2"/>
  <c r="M33" i="2"/>
  <c r="N33" i="2"/>
  <c r="O33" i="2"/>
  <c r="Q33" i="2"/>
  <c r="R33" i="2"/>
  <c r="S33" i="2"/>
  <c r="U33" i="2"/>
  <c r="V33" i="2"/>
  <c r="W33" i="2"/>
  <c r="Y33" i="2"/>
  <c r="Z33" i="2"/>
  <c r="AA33" i="2"/>
  <c r="AC33" i="2"/>
  <c r="AD33" i="2"/>
  <c r="AE33" i="2"/>
  <c r="AG33" i="2"/>
  <c r="AH33" i="2"/>
  <c r="AI33" i="2"/>
  <c r="AK33" i="2"/>
  <c r="AL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35" i="2"/>
  <c r="B35" i="2"/>
  <c r="D35" i="2"/>
  <c r="C35" i="2"/>
  <c r="E35" i="2"/>
  <c r="F35" i="2"/>
  <c r="G35" i="2"/>
  <c r="I35" i="2"/>
  <c r="J35" i="2"/>
  <c r="K35" i="2"/>
  <c r="M35" i="2"/>
  <c r="N35" i="2"/>
  <c r="O35" i="2"/>
  <c r="Q35" i="2"/>
  <c r="R35" i="2"/>
  <c r="S35" i="2"/>
  <c r="U35" i="2"/>
  <c r="V35" i="2"/>
  <c r="W35" i="2"/>
  <c r="Y35" i="2"/>
  <c r="Z35" i="2"/>
  <c r="AA35" i="2"/>
  <c r="AC35" i="2"/>
  <c r="AD35" i="2"/>
  <c r="AE35" i="2"/>
  <c r="AG35" i="2"/>
  <c r="AH35" i="2"/>
  <c r="AI35" i="2"/>
  <c r="AK35" i="2"/>
  <c r="AL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37" i="2"/>
  <c r="B37" i="2"/>
  <c r="D37" i="2"/>
  <c r="C37" i="2"/>
  <c r="E37" i="2"/>
  <c r="F37" i="2"/>
  <c r="G37" i="2"/>
  <c r="I37" i="2"/>
  <c r="J37" i="2"/>
  <c r="K37" i="2"/>
  <c r="M37" i="2"/>
  <c r="N37" i="2"/>
  <c r="O37" i="2"/>
  <c r="Q37" i="2"/>
  <c r="R37" i="2"/>
  <c r="S37" i="2"/>
  <c r="U37" i="2"/>
  <c r="V37" i="2"/>
  <c r="W37" i="2"/>
  <c r="Y37" i="2"/>
  <c r="Z37" i="2"/>
  <c r="AA37" i="2"/>
  <c r="AC37" i="2"/>
  <c r="AD37" i="2"/>
  <c r="AE37" i="2"/>
  <c r="AG37" i="2"/>
  <c r="AH37" i="2"/>
  <c r="AI37" i="2"/>
  <c r="AK37" i="2"/>
  <c r="AL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39" i="2"/>
  <c r="B39" i="2"/>
  <c r="D39" i="2"/>
  <c r="C39" i="2"/>
  <c r="E39" i="2"/>
  <c r="F39" i="2"/>
  <c r="G39" i="2"/>
  <c r="I39" i="2"/>
  <c r="J39" i="2"/>
  <c r="K39" i="2"/>
  <c r="M39" i="2"/>
  <c r="N39" i="2"/>
  <c r="O39" i="2"/>
  <c r="Q39" i="2"/>
  <c r="R39" i="2"/>
  <c r="S39" i="2"/>
  <c r="U39" i="2"/>
  <c r="V39" i="2"/>
  <c r="W39" i="2"/>
  <c r="Y39" i="2"/>
  <c r="Z39" i="2"/>
  <c r="AA39" i="2"/>
  <c r="AC39" i="2"/>
  <c r="AD39" i="2"/>
  <c r="AE39" i="2"/>
  <c r="AG39" i="2"/>
  <c r="AH39" i="2"/>
  <c r="AI39" i="2"/>
  <c r="AK39" i="2"/>
  <c r="AL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41" i="2"/>
  <c r="B41" i="2"/>
  <c r="D41" i="2"/>
  <c r="C41" i="2"/>
  <c r="E41" i="2"/>
  <c r="F41" i="2"/>
  <c r="G41" i="2"/>
  <c r="I41" i="2"/>
  <c r="J41" i="2"/>
  <c r="K41" i="2"/>
  <c r="M41" i="2"/>
  <c r="N41" i="2"/>
  <c r="O41" i="2"/>
  <c r="Q41" i="2"/>
  <c r="R41" i="2"/>
  <c r="S41" i="2"/>
  <c r="U41" i="2"/>
  <c r="V41" i="2"/>
  <c r="W41" i="2"/>
  <c r="Y41" i="2"/>
  <c r="Z41" i="2"/>
  <c r="AA41" i="2"/>
  <c r="AC41" i="2"/>
  <c r="AD41" i="2"/>
  <c r="AE41" i="2"/>
  <c r="AG41" i="2"/>
  <c r="AH41" i="2"/>
  <c r="AI41" i="2"/>
  <c r="AK41" i="2"/>
  <c r="AL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43" i="2"/>
  <c r="B43" i="2"/>
  <c r="D43" i="2"/>
  <c r="C43" i="2"/>
  <c r="E43" i="2"/>
  <c r="F43" i="2"/>
  <c r="G43" i="2"/>
  <c r="I43" i="2"/>
  <c r="J43" i="2"/>
  <c r="K43" i="2"/>
  <c r="M43" i="2"/>
  <c r="N43" i="2"/>
  <c r="O43" i="2"/>
  <c r="Q43" i="2"/>
  <c r="R43" i="2"/>
  <c r="S43" i="2"/>
  <c r="U43" i="2"/>
  <c r="V43" i="2"/>
  <c r="W43" i="2"/>
  <c r="Y43" i="2"/>
  <c r="Z43" i="2"/>
  <c r="AA43" i="2"/>
  <c r="AC43" i="2"/>
  <c r="AD43" i="2"/>
  <c r="AE43" i="2"/>
  <c r="AG43" i="2"/>
  <c r="AH43" i="2"/>
  <c r="AI43" i="2"/>
  <c r="AK43" i="2"/>
  <c r="AL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45" i="2"/>
  <c r="B45" i="2"/>
  <c r="E45" i="2"/>
  <c r="C45" i="2"/>
  <c r="F45" i="2"/>
  <c r="G45" i="2"/>
  <c r="I45" i="2"/>
  <c r="J45" i="2"/>
  <c r="K45" i="2"/>
  <c r="M45" i="2"/>
  <c r="N45" i="2"/>
  <c r="O45" i="2"/>
  <c r="Q45" i="2"/>
  <c r="R45" i="2"/>
  <c r="S45" i="2"/>
  <c r="U45" i="2"/>
  <c r="V45" i="2"/>
  <c r="W45" i="2"/>
  <c r="Y45" i="2"/>
  <c r="Z45" i="2"/>
  <c r="AA45" i="2"/>
  <c r="AC45" i="2"/>
  <c r="AD45" i="2"/>
  <c r="AE45" i="2"/>
  <c r="AG45" i="2"/>
  <c r="AH45" i="2"/>
  <c r="AI45" i="2"/>
  <c r="AK45" i="2"/>
  <c r="AL45" i="2"/>
  <c r="A46" i="2"/>
  <c r="B46" i="2"/>
  <c r="C46" i="2" s="1"/>
  <c r="D46" i="2"/>
  <c r="F46" i="2"/>
  <c r="H46" i="2"/>
  <c r="J46" i="2"/>
  <c r="L46" i="2"/>
  <c r="N46" i="2"/>
  <c r="P46" i="2"/>
  <c r="R46" i="2"/>
  <c r="T46" i="2"/>
  <c r="V46" i="2"/>
  <c r="X46" i="2"/>
  <c r="Z46" i="2"/>
  <c r="AB46" i="2"/>
  <c r="AD46" i="2"/>
  <c r="AF46" i="2"/>
  <c r="AH46" i="2"/>
  <c r="AJ46" i="2"/>
  <c r="AL46" i="2"/>
  <c r="A47" i="2"/>
  <c r="B47" i="2"/>
  <c r="E47" i="2" s="1"/>
  <c r="C47" i="2"/>
  <c r="G47" i="2"/>
  <c r="J47" i="2"/>
  <c r="M47" i="2"/>
  <c r="O47" i="2"/>
  <c r="R47" i="2"/>
  <c r="U47" i="2"/>
  <c r="W47" i="2"/>
  <c r="Z47" i="2"/>
  <c r="AC47" i="2"/>
  <c r="AE47" i="2"/>
  <c r="AH47" i="2"/>
  <c r="AK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49" i="2"/>
  <c r="B49" i="2"/>
  <c r="D49" i="2"/>
  <c r="C49" i="2"/>
  <c r="E49" i="2"/>
  <c r="F49" i="2"/>
  <c r="G49" i="2"/>
  <c r="I49" i="2"/>
  <c r="J49" i="2"/>
  <c r="K49" i="2"/>
  <c r="M49" i="2"/>
  <c r="N49" i="2"/>
  <c r="O49" i="2"/>
  <c r="Q49" i="2"/>
  <c r="R49" i="2"/>
  <c r="S49" i="2"/>
  <c r="U49" i="2"/>
  <c r="V49" i="2"/>
  <c r="W49" i="2"/>
  <c r="Y49" i="2"/>
  <c r="Z49" i="2"/>
  <c r="AA49" i="2"/>
  <c r="AC49" i="2"/>
  <c r="AD49" i="2"/>
  <c r="AE49" i="2"/>
  <c r="AG49" i="2"/>
  <c r="AH49" i="2"/>
  <c r="AI49" i="2"/>
  <c r="AK49" i="2"/>
  <c r="AL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51" i="2"/>
  <c r="B51" i="2"/>
  <c r="E51" i="2"/>
  <c r="F51" i="2"/>
  <c r="G51" i="2"/>
  <c r="J51" i="2"/>
  <c r="K51" i="2"/>
  <c r="M51" i="2"/>
  <c r="O51" i="2"/>
  <c r="Q51" i="2"/>
  <c r="R51" i="2"/>
  <c r="U51" i="2"/>
  <c r="V51" i="2"/>
  <c r="W51" i="2"/>
  <c r="Z51" i="2"/>
  <c r="AA51" i="2"/>
  <c r="AC51" i="2"/>
  <c r="AD51" i="2"/>
  <c r="AE51" i="2"/>
  <c r="AG51" i="2"/>
  <c r="AH51" i="2"/>
  <c r="AI51" i="2"/>
  <c r="AK51" i="2"/>
  <c r="AL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53" i="2"/>
  <c r="B53" i="2"/>
  <c r="E53" i="2"/>
  <c r="F53" i="2"/>
  <c r="G53" i="2"/>
  <c r="K53" i="2"/>
  <c r="M53" i="2"/>
  <c r="Q53" i="2"/>
  <c r="R53" i="2"/>
  <c r="V53" i="2"/>
  <c r="W53" i="2"/>
  <c r="AA53" i="2"/>
  <c r="AC53" i="2"/>
  <c r="AG53" i="2"/>
  <c r="AH53" i="2"/>
  <c r="AL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55" i="2"/>
  <c r="B55" i="2"/>
  <c r="F55" i="2"/>
  <c r="C55" i="2"/>
  <c r="G55" i="2"/>
  <c r="I55" i="2"/>
  <c r="M55" i="2"/>
  <c r="N55" i="2"/>
  <c r="R55" i="2"/>
  <c r="S55" i="2"/>
  <c r="W55" i="2"/>
  <c r="Y55" i="2"/>
  <c r="AC55" i="2"/>
  <c r="AD55" i="2"/>
  <c r="AH55" i="2"/>
  <c r="AI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57" i="2"/>
  <c r="B57" i="2"/>
  <c r="C57" i="2"/>
  <c r="E57" i="2"/>
  <c r="F57" i="2"/>
  <c r="G57" i="2"/>
  <c r="I57" i="2"/>
  <c r="J57" i="2"/>
  <c r="K57" i="2"/>
  <c r="M57" i="2"/>
  <c r="N57" i="2"/>
  <c r="O57" i="2"/>
  <c r="Q57" i="2"/>
  <c r="R57" i="2"/>
  <c r="S57" i="2"/>
  <c r="U57" i="2"/>
  <c r="V57" i="2"/>
  <c r="W57" i="2"/>
  <c r="Y57" i="2"/>
  <c r="Z57" i="2"/>
  <c r="AA57" i="2"/>
  <c r="AC57" i="2"/>
  <c r="AD57" i="2"/>
  <c r="AE57" i="2"/>
  <c r="AG57" i="2"/>
  <c r="AH57" i="2"/>
  <c r="AI57" i="2"/>
  <c r="AK57" i="2"/>
  <c r="AL57" i="2"/>
  <c r="A58" i="2"/>
  <c r="B58" i="2"/>
  <c r="C58" i="2" s="1"/>
  <c r="D58" i="2"/>
  <c r="F58" i="2"/>
  <c r="H58" i="2"/>
  <c r="J58" i="2"/>
  <c r="L58" i="2"/>
  <c r="N58" i="2"/>
  <c r="P58" i="2"/>
  <c r="R58" i="2"/>
  <c r="T58" i="2"/>
  <c r="V58" i="2"/>
  <c r="X58" i="2"/>
  <c r="Z58" i="2"/>
  <c r="AB58" i="2"/>
  <c r="AD58" i="2"/>
  <c r="AF58" i="2"/>
  <c r="AH58" i="2"/>
  <c r="AJ58" i="2"/>
  <c r="AL58" i="2"/>
  <c r="A59" i="2"/>
  <c r="B59" i="2"/>
  <c r="F59" i="2" s="1"/>
  <c r="J59" i="2"/>
  <c r="Q59" i="2"/>
  <c r="W59" i="2"/>
  <c r="AE59" i="2"/>
  <c r="AL59" i="2"/>
  <c r="A60" i="2"/>
  <c r="B60" i="2"/>
  <c r="D60" i="2" s="1"/>
  <c r="F60" i="2"/>
  <c r="J60" i="2"/>
  <c r="N60" i="2"/>
  <c r="R60" i="2"/>
  <c r="V60" i="2"/>
  <c r="Z60" i="2"/>
  <c r="AD60" i="2"/>
  <c r="AH60" i="2"/>
  <c r="AL60" i="2"/>
  <c r="A61" i="2"/>
  <c r="B61" i="2"/>
  <c r="F61" i="2" s="1"/>
  <c r="K61" i="2"/>
  <c r="V61" i="2"/>
  <c r="AC61" i="2"/>
  <c r="AH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63" i="2"/>
  <c r="B63" i="2"/>
  <c r="F63" i="2"/>
  <c r="G63" i="2"/>
  <c r="I63" i="2"/>
  <c r="M63" i="2"/>
  <c r="N63" i="2"/>
  <c r="R63" i="2"/>
  <c r="S63" i="2"/>
  <c r="W63" i="2"/>
  <c r="Y63" i="2"/>
  <c r="AC63" i="2"/>
  <c r="AD63" i="2"/>
  <c r="AH63" i="2"/>
  <c r="AI63" i="2"/>
  <c r="A64" i="2"/>
  <c r="B64" i="2"/>
  <c r="C64" i="2" s="1"/>
  <c r="D64" i="2"/>
  <c r="F64" i="2"/>
  <c r="H64" i="2"/>
  <c r="J64" i="2"/>
  <c r="L64" i="2"/>
  <c r="N64" i="2"/>
  <c r="P64" i="2"/>
  <c r="R64" i="2"/>
  <c r="T64" i="2"/>
  <c r="V64" i="2"/>
  <c r="X64" i="2"/>
  <c r="Z64" i="2"/>
  <c r="AB64" i="2"/>
  <c r="AD64" i="2"/>
  <c r="AF64" i="2"/>
  <c r="AH64" i="2"/>
  <c r="AJ64" i="2"/>
  <c r="AL64" i="2"/>
  <c r="A65" i="2"/>
  <c r="B65" i="2"/>
  <c r="C65" i="2" s="1"/>
  <c r="E65" i="2"/>
  <c r="G65" i="2"/>
  <c r="J65" i="2"/>
  <c r="M65" i="2"/>
  <c r="O65" i="2"/>
  <c r="R65" i="2"/>
  <c r="T65" i="2"/>
  <c r="V65" i="2"/>
  <c r="X65" i="2"/>
  <c r="Z65" i="2"/>
  <c r="AB65" i="2"/>
  <c r="AD65" i="2"/>
  <c r="AF65" i="2"/>
  <c r="AH65" i="2"/>
  <c r="AJ65" i="2"/>
  <c r="AL65" i="2"/>
  <c r="A66" i="2"/>
  <c r="B66" i="2"/>
  <c r="D66" i="2" s="1"/>
  <c r="E66" i="2"/>
  <c r="I66" i="2"/>
  <c r="M66" i="2"/>
  <c r="Q66" i="2"/>
  <c r="U66" i="2"/>
  <c r="Y66" i="2"/>
  <c r="AC66" i="2"/>
  <c r="AG66" i="2"/>
  <c r="AK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68" i="2"/>
  <c r="B68" i="2"/>
  <c r="D68" i="2"/>
  <c r="E68" i="2"/>
  <c r="F68" i="2"/>
  <c r="I68" i="2"/>
  <c r="J68" i="2"/>
  <c r="M68" i="2"/>
  <c r="N68" i="2"/>
  <c r="Q68" i="2"/>
  <c r="R68" i="2"/>
  <c r="U68" i="2"/>
  <c r="V68" i="2"/>
  <c r="Y68" i="2"/>
  <c r="Z68" i="2"/>
  <c r="AC68" i="2"/>
  <c r="AD68" i="2"/>
  <c r="AG68" i="2"/>
  <c r="AH68" i="2"/>
  <c r="AK68" i="2"/>
  <c r="AL68" i="2"/>
  <c r="A69" i="2"/>
  <c r="B69" i="2"/>
  <c r="C69" i="2" s="1"/>
  <c r="D69" i="2"/>
  <c r="F69" i="2"/>
  <c r="H69" i="2"/>
  <c r="J69" i="2"/>
  <c r="L69" i="2"/>
  <c r="N69" i="2"/>
  <c r="P69" i="2"/>
  <c r="R69" i="2"/>
  <c r="T69" i="2"/>
  <c r="V69" i="2"/>
  <c r="X69" i="2"/>
  <c r="Z69" i="2"/>
  <c r="AB69" i="2"/>
  <c r="AD69" i="2"/>
  <c r="AF69" i="2"/>
  <c r="AH69" i="2"/>
  <c r="AJ69" i="2"/>
  <c r="AL69" i="2"/>
  <c r="A70" i="2"/>
  <c r="B70" i="2"/>
  <c r="D70" i="2" s="1"/>
  <c r="E70" i="2"/>
  <c r="I70" i="2"/>
  <c r="M70" i="2"/>
  <c r="Q70" i="2"/>
  <c r="U70" i="2"/>
  <c r="Y70" i="2"/>
  <c r="AC70" i="2"/>
  <c r="AG70" i="2"/>
  <c r="AK70" i="2"/>
  <c r="A71" i="2"/>
  <c r="B71" i="2"/>
  <c r="E71" i="2"/>
  <c r="C71" i="2"/>
  <c r="D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72" i="2"/>
  <c r="B72" i="2"/>
  <c r="D72" i="2"/>
  <c r="E72" i="2"/>
  <c r="F72" i="2"/>
  <c r="I72" i="2"/>
  <c r="J72" i="2"/>
  <c r="M72" i="2"/>
  <c r="N72" i="2"/>
  <c r="Q72" i="2"/>
  <c r="R72" i="2"/>
  <c r="U72" i="2"/>
  <c r="V72" i="2"/>
  <c r="Y72" i="2"/>
  <c r="Z72" i="2"/>
  <c r="AC72" i="2"/>
  <c r="AD72" i="2"/>
  <c r="AG72" i="2"/>
  <c r="AH72" i="2"/>
  <c r="AK72" i="2"/>
  <c r="AL72" i="2"/>
  <c r="A73" i="2"/>
  <c r="B73" i="2"/>
  <c r="C73" i="2" s="1"/>
  <c r="D73" i="2"/>
  <c r="F73" i="2"/>
  <c r="H73" i="2"/>
  <c r="J73" i="2"/>
  <c r="L73" i="2"/>
  <c r="N73" i="2"/>
  <c r="P73" i="2"/>
  <c r="R73" i="2"/>
  <c r="T73" i="2"/>
  <c r="V73" i="2"/>
  <c r="X73" i="2"/>
  <c r="Z73" i="2"/>
  <c r="AB73" i="2"/>
  <c r="AD73" i="2"/>
  <c r="AF73" i="2"/>
  <c r="AH73" i="2"/>
  <c r="AJ73" i="2"/>
  <c r="AL73" i="2"/>
  <c r="A74" i="2"/>
  <c r="B74" i="2"/>
  <c r="D74" i="2" s="1"/>
  <c r="E74" i="2"/>
  <c r="I74" i="2"/>
  <c r="M74" i="2"/>
  <c r="Q74" i="2"/>
  <c r="U74" i="2"/>
  <c r="Y74" i="2"/>
  <c r="AC74" i="2"/>
  <c r="AG74" i="2"/>
  <c r="AK74" i="2"/>
  <c r="A75" i="2"/>
  <c r="B75" i="2"/>
  <c r="E75" i="2"/>
  <c r="C75" i="2"/>
  <c r="D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76" i="2"/>
  <c r="B76" i="2"/>
  <c r="D76" i="2"/>
  <c r="E76" i="2"/>
  <c r="F76" i="2"/>
  <c r="I76" i="2"/>
  <c r="J76" i="2"/>
  <c r="M76" i="2"/>
  <c r="N76" i="2"/>
  <c r="Q76" i="2"/>
  <c r="R76" i="2"/>
  <c r="U76" i="2"/>
  <c r="V76" i="2"/>
  <c r="Y76" i="2"/>
  <c r="Z76" i="2"/>
  <c r="AC76" i="2"/>
  <c r="AD76" i="2"/>
  <c r="AG76" i="2"/>
  <c r="AH76" i="2"/>
  <c r="AK76" i="2"/>
  <c r="AL76" i="2"/>
  <c r="A77" i="2"/>
  <c r="B77" i="2"/>
  <c r="C77" i="2" s="1"/>
  <c r="D77" i="2"/>
  <c r="F77" i="2"/>
  <c r="H77" i="2"/>
  <c r="J77" i="2"/>
  <c r="L77" i="2"/>
  <c r="N77" i="2"/>
  <c r="P77" i="2"/>
  <c r="R77" i="2"/>
  <c r="T77" i="2"/>
  <c r="V77" i="2"/>
  <c r="X77" i="2"/>
  <c r="Z77" i="2"/>
  <c r="AB77" i="2"/>
  <c r="AD77" i="2"/>
  <c r="AF77" i="2"/>
  <c r="AH77" i="2"/>
  <c r="AJ77" i="2"/>
  <c r="AL77" i="2"/>
  <c r="A78" i="2"/>
  <c r="B78" i="2"/>
  <c r="E78" i="2"/>
  <c r="I78" i="2"/>
  <c r="M78" i="2"/>
  <c r="Q78" i="2"/>
  <c r="U78" i="2"/>
  <c r="Y78" i="2"/>
  <c r="AC78" i="2"/>
  <c r="AG78" i="2"/>
  <c r="AK78" i="2"/>
  <c r="A79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80" i="2"/>
  <c r="B80" i="2"/>
  <c r="D80" i="2"/>
  <c r="E80" i="2"/>
  <c r="F80" i="2"/>
  <c r="I80" i="2"/>
  <c r="J80" i="2"/>
  <c r="M80" i="2"/>
  <c r="N80" i="2"/>
  <c r="Q80" i="2"/>
  <c r="R80" i="2"/>
  <c r="U80" i="2"/>
  <c r="V80" i="2"/>
  <c r="Y80" i="2"/>
  <c r="Z80" i="2"/>
  <c r="AC80" i="2"/>
  <c r="AD80" i="2"/>
  <c r="AG80" i="2"/>
  <c r="AH80" i="2"/>
  <c r="AK80" i="2"/>
  <c r="AL80" i="2"/>
  <c r="A81" i="2"/>
  <c r="B81" i="2"/>
  <c r="F81" i="2"/>
  <c r="J81" i="2"/>
  <c r="N81" i="2"/>
  <c r="R81" i="2"/>
  <c r="V81" i="2"/>
  <c r="Z81" i="2"/>
  <c r="AD81" i="2"/>
  <c r="AH81" i="2"/>
  <c r="AL81" i="2"/>
  <c r="A82" i="2"/>
  <c r="B82" i="2"/>
  <c r="I82" i="2"/>
  <c r="Q82" i="2"/>
  <c r="V82" i="2"/>
  <c r="Z82" i="2"/>
  <c r="AD82" i="2"/>
  <c r="AH82" i="2"/>
  <c r="AL82" i="2"/>
  <c r="A83" i="2"/>
  <c r="B83" i="2"/>
  <c r="C83" i="2" s="1"/>
  <c r="D83" i="2"/>
  <c r="F83" i="2"/>
  <c r="H83" i="2"/>
  <c r="J83" i="2"/>
  <c r="L83" i="2"/>
  <c r="N83" i="2"/>
  <c r="P83" i="2"/>
  <c r="R83" i="2"/>
  <c r="T83" i="2"/>
  <c r="V83" i="2"/>
  <c r="X83" i="2"/>
  <c r="Z83" i="2"/>
  <c r="AB83" i="2"/>
  <c r="AD83" i="2"/>
  <c r="AF83" i="2"/>
  <c r="AH83" i="2"/>
  <c r="AJ83" i="2"/>
  <c r="AL83" i="2"/>
  <c r="A84" i="2"/>
  <c r="B84" i="2"/>
  <c r="D84" i="2" s="1"/>
  <c r="E84" i="2"/>
  <c r="I84" i="2"/>
  <c r="M84" i="2"/>
  <c r="Q84" i="2"/>
  <c r="U84" i="2"/>
  <c r="Y84" i="2"/>
  <c r="AC84" i="2"/>
  <c r="AG84" i="2"/>
  <c r="AK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86" i="2"/>
  <c r="B86" i="2"/>
  <c r="D86" i="2"/>
  <c r="E86" i="2"/>
  <c r="F86" i="2"/>
  <c r="I86" i="2"/>
  <c r="J86" i="2"/>
  <c r="M86" i="2"/>
  <c r="N86" i="2"/>
  <c r="Q86" i="2"/>
  <c r="R86" i="2"/>
  <c r="U86" i="2"/>
  <c r="V86" i="2"/>
  <c r="Y86" i="2"/>
  <c r="Z86" i="2"/>
  <c r="AC86" i="2"/>
  <c r="AD86" i="2"/>
  <c r="AG86" i="2"/>
  <c r="AH86" i="2"/>
  <c r="AK86" i="2"/>
  <c r="AL86" i="2"/>
  <c r="A87" i="2"/>
  <c r="B87" i="2"/>
  <c r="C87" i="2" s="1"/>
  <c r="D87" i="2"/>
  <c r="F87" i="2"/>
  <c r="H87" i="2"/>
  <c r="J87" i="2"/>
  <c r="L87" i="2"/>
  <c r="N87" i="2"/>
  <c r="P87" i="2"/>
  <c r="R87" i="2"/>
  <c r="T87" i="2"/>
  <c r="V87" i="2"/>
  <c r="X87" i="2"/>
  <c r="Z87" i="2"/>
  <c r="AB87" i="2"/>
  <c r="AD87" i="2"/>
  <c r="AF87" i="2"/>
  <c r="AH87" i="2"/>
  <c r="AK87" i="2"/>
  <c r="A88" i="2"/>
  <c r="B88" i="2"/>
  <c r="D88" i="2"/>
  <c r="E88" i="2"/>
  <c r="F88" i="2"/>
  <c r="I88" i="2"/>
  <c r="J88" i="2"/>
  <c r="M88" i="2"/>
  <c r="N88" i="2"/>
  <c r="Q88" i="2"/>
  <c r="R88" i="2"/>
  <c r="U88" i="2"/>
  <c r="V88" i="2"/>
  <c r="Y88" i="2"/>
  <c r="Z88" i="2"/>
  <c r="AC88" i="2"/>
  <c r="AD88" i="2"/>
  <c r="AG88" i="2"/>
  <c r="AH88" i="2"/>
  <c r="AK88" i="2"/>
  <c r="AL88" i="2"/>
  <c r="A89" i="2"/>
  <c r="B89" i="2"/>
  <c r="C89" i="2" s="1"/>
  <c r="D89" i="2"/>
  <c r="F89" i="2"/>
  <c r="H89" i="2"/>
  <c r="J89" i="2"/>
  <c r="L89" i="2"/>
  <c r="N89" i="2"/>
  <c r="P89" i="2"/>
  <c r="R89" i="2"/>
  <c r="T89" i="2"/>
  <c r="V89" i="2"/>
  <c r="X89" i="2"/>
  <c r="Z89" i="2"/>
  <c r="AB89" i="2"/>
  <c r="AD89" i="2"/>
  <c r="AF89" i="2"/>
  <c r="AH89" i="2"/>
  <c r="AJ89" i="2"/>
  <c r="AL89" i="2"/>
  <c r="A90" i="2"/>
  <c r="B90" i="2"/>
  <c r="D90" i="2" s="1"/>
  <c r="E90" i="2"/>
  <c r="I90" i="2"/>
  <c r="M90" i="2"/>
  <c r="Q90" i="2"/>
  <c r="U90" i="2"/>
  <c r="Y90" i="2"/>
  <c r="AC90" i="2"/>
  <c r="AG90" i="2"/>
  <c r="AK90" i="2"/>
  <c r="A91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V91" i="2" s="1"/>
  <c r="AF91" i="2"/>
  <c r="AG91" i="2"/>
  <c r="AH91" i="2"/>
  <c r="AI91" i="2"/>
  <c r="AJ91" i="2"/>
  <c r="AK91" i="2"/>
  <c r="AL91" i="2"/>
  <c r="A92" i="2"/>
  <c r="B92" i="2"/>
  <c r="D92" i="2" s="1"/>
  <c r="E92" i="2"/>
  <c r="I92" i="2"/>
  <c r="M92" i="2"/>
  <c r="Q92" i="2"/>
  <c r="U92" i="2"/>
  <c r="Y92" i="2"/>
  <c r="AC92" i="2"/>
  <c r="AG92" i="2"/>
  <c r="AK92" i="2"/>
  <c r="A93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94" i="2"/>
  <c r="B94" i="2"/>
  <c r="D94" i="2"/>
  <c r="E94" i="2"/>
  <c r="F94" i="2"/>
  <c r="I94" i="2"/>
  <c r="J94" i="2"/>
  <c r="M94" i="2"/>
  <c r="N94" i="2"/>
  <c r="Q94" i="2"/>
  <c r="R94" i="2"/>
  <c r="U94" i="2"/>
  <c r="V94" i="2"/>
  <c r="Y94" i="2"/>
  <c r="Z94" i="2"/>
  <c r="AC94" i="2"/>
  <c r="AD94" i="2"/>
  <c r="AG94" i="2"/>
  <c r="AH94" i="2"/>
  <c r="AK94" i="2"/>
  <c r="AL94" i="2"/>
  <c r="A95" i="2"/>
  <c r="B95" i="2"/>
  <c r="C95" i="2" s="1"/>
  <c r="D95" i="2"/>
  <c r="F95" i="2"/>
  <c r="H95" i="2"/>
  <c r="J95" i="2"/>
  <c r="L95" i="2"/>
  <c r="N95" i="2"/>
  <c r="P95" i="2"/>
  <c r="R95" i="2"/>
  <c r="T95" i="2"/>
  <c r="V95" i="2"/>
  <c r="Y95" i="2"/>
  <c r="AA95" i="2"/>
  <c r="AC95" i="2"/>
  <c r="AE95" i="2"/>
  <c r="AG95" i="2"/>
  <c r="AI95" i="2"/>
  <c r="AJ95" i="2"/>
  <c r="AL95" i="2"/>
  <c r="A96" i="2"/>
  <c r="B96" i="2"/>
  <c r="D96" i="2" s="1"/>
  <c r="E96" i="2"/>
  <c r="I96" i="2"/>
  <c r="M96" i="2"/>
  <c r="Q96" i="2"/>
  <c r="U96" i="2"/>
  <c r="Y96" i="2"/>
  <c r="AC96" i="2"/>
  <c r="AG96" i="2"/>
  <c r="AK96" i="2"/>
  <c r="A97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98" i="2"/>
  <c r="B98" i="2"/>
  <c r="D98" i="2"/>
  <c r="E98" i="2"/>
  <c r="F98" i="2"/>
  <c r="I98" i="2"/>
  <c r="J98" i="2"/>
  <c r="M98" i="2"/>
  <c r="N98" i="2"/>
  <c r="Q98" i="2"/>
  <c r="R98" i="2"/>
  <c r="U98" i="2"/>
  <c r="V98" i="2"/>
  <c r="Y98" i="2"/>
  <c r="Z98" i="2"/>
  <c r="AC98" i="2"/>
  <c r="AD98" i="2"/>
  <c r="AG98" i="2"/>
  <c r="AH98" i="2"/>
  <c r="AK98" i="2"/>
  <c r="AL98" i="2"/>
  <c r="A99" i="2"/>
  <c r="B99" i="2"/>
  <c r="C99" i="2" s="1"/>
  <c r="D99" i="2"/>
  <c r="F99" i="2"/>
  <c r="H99" i="2"/>
  <c r="J99" i="2"/>
  <c r="L99" i="2"/>
  <c r="N99" i="2"/>
  <c r="P99" i="2"/>
  <c r="R99" i="2"/>
  <c r="T99" i="2"/>
  <c r="V99" i="2"/>
  <c r="Y99" i="2"/>
  <c r="AA99" i="2"/>
  <c r="AC99" i="2"/>
  <c r="AE99" i="2"/>
  <c r="AG99" i="2"/>
  <c r="AI99" i="2"/>
  <c r="AJ99" i="2"/>
  <c r="AL99" i="2"/>
  <c r="A100" i="2"/>
  <c r="B100" i="2"/>
  <c r="D100" i="2" s="1"/>
  <c r="E100" i="2"/>
  <c r="I100" i="2"/>
  <c r="M100" i="2"/>
  <c r="Q100" i="2"/>
  <c r="U100" i="2"/>
  <c r="Y100" i="2"/>
  <c r="AC100" i="2"/>
  <c r="AG100" i="2"/>
  <c r="AK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102" i="2"/>
  <c r="B102" i="2"/>
  <c r="D102" i="2"/>
  <c r="E102" i="2"/>
  <c r="F102" i="2"/>
  <c r="I102" i="2"/>
  <c r="J102" i="2"/>
  <c r="M102" i="2"/>
  <c r="N102" i="2"/>
  <c r="Q102" i="2"/>
  <c r="R102" i="2"/>
  <c r="U102" i="2"/>
  <c r="V102" i="2"/>
  <c r="Y102" i="2"/>
  <c r="Z102" i="2"/>
  <c r="AC102" i="2"/>
  <c r="AD102" i="2"/>
  <c r="AG102" i="2"/>
  <c r="AH102" i="2"/>
  <c r="AK102" i="2"/>
  <c r="AL102" i="2"/>
  <c r="A103" i="2"/>
  <c r="B103" i="2"/>
  <c r="C103" i="2" s="1"/>
  <c r="D103" i="2"/>
  <c r="F103" i="2"/>
  <c r="H103" i="2"/>
  <c r="J103" i="2"/>
  <c r="L103" i="2"/>
  <c r="N103" i="2"/>
  <c r="P103" i="2"/>
  <c r="R103" i="2"/>
  <c r="T103" i="2"/>
  <c r="V103" i="2"/>
  <c r="Y103" i="2"/>
  <c r="AA103" i="2"/>
  <c r="AC103" i="2"/>
  <c r="AE103" i="2"/>
  <c r="AG103" i="2"/>
  <c r="AI103" i="2"/>
  <c r="AJ103" i="2"/>
  <c r="AL103" i="2"/>
  <c r="A104" i="2"/>
  <c r="B104" i="2"/>
  <c r="D104" i="2" s="1"/>
  <c r="E104" i="2"/>
  <c r="I104" i="2"/>
  <c r="M104" i="2"/>
  <c r="Q104" i="2"/>
  <c r="U104" i="2"/>
  <c r="Y104" i="2"/>
  <c r="AC104" i="2"/>
  <c r="AG104" i="2"/>
  <c r="AK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106" i="2"/>
  <c r="B106" i="2"/>
  <c r="D106" i="2"/>
  <c r="E106" i="2"/>
  <c r="F106" i="2"/>
  <c r="I106" i="2"/>
  <c r="J106" i="2"/>
  <c r="M106" i="2"/>
  <c r="N106" i="2"/>
  <c r="Q106" i="2"/>
  <c r="R106" i="2"/>
  <c r="U106" i="2"/>
  <c r="V106" i="2"/>
  <c r="Y106" i="2"/>
  <c r="Z106" i="2"/>
  <c r="AC106" i="2"/>
  <c r="AD106" i="2"/>
  <c r="AG106" i="2"/>
  <c r="AH106" i="2"/>
  <c r="AK106" i="2"/>
  <c r="AL106" i="2"/>
  <c r="B7" i="2"/>
  <c r="E7" i="2" s="1"/>
  <c r="AV18" i="2"/>
  <c r="AV20" i="2"/>
  <c r="AV22" i="2"/>
  <c r="AV32" i="2"/>
  <c r="AV34" i="2"/>
  <c r="AV36" i="2"/>
  <c r="AV38" i="2"/>
  <c r="AV40" i="2"/>
  <c r="AV42" i="2"/>
  <c r="AV44" i="2"/>
  <c r="AV48" i="2"/>
  <c r="AV50" i="2"/>
  <c r="AV52" i="2"/>
  <c r="AV54" i="2"/>
  <c r="AV56" i="2"/>
  <c r="AV62" i="2"/>
  <c r="AV67" i="2"/>
  <c r="AV71" i="2"/>
  <c r="AV75" i="2"/>
  <c r="AV79" i="2"/>
  <c r="AV85" i="2"/>
  <c r="AV93" i="2"/>
  <c r="AV97" i="2"/>
  <c r="AV101" i="2"/>
  <c r="AV105" i="2"/>
  <c r="AS20" i="2"/>
  <c r="AS34" i="2"/>
  <c r="AS36" i="2"/>
  <c r="AS38" i="2"/>
  <c r="AS40" i="2"/>
  <c r="AS42" i="2"/>
  <c r="AS44" i="2"/>
  <c r="AS48" i="2"/>
  <c r="AS50" i="2"/>
  <c r="AS52" i="2"/>
  <c r="AS54" i="2"/>
  <c r="AS56" i="2"/>
  <c r="AS62" i="2"/>
  <c r="AS67" i="2"/>
  <c r="AS71" i="2"/>
  <c r="AS75" i="2"/>
  <c r="AS79" i="2"/>
  <c r="AS85" i="2"/>
  <c r="AS91" i="2"/>
  <c r="AS93" i="2"/>
  <c r="AS97" i="2"/>
  <c r="AS101" i="2"/>
  <c r="AS105" i="2"/>
  <c r="AA18" i="1"/>
  <c r="AB18" i="1"/>
  <c r="AC18" i="1"/>
  <c r="AD18" i="1"/>
  <c r="AE18" i="1"/>
  <c r="AA20" i="1"/>
  <c r="AB20" i="1"/>
  <c r="AC20" i="1"/>
  <c r="AD20" i="1"/>
  <c r="AE20" i="1"/>
  <c r="AA22" i="1"/>
  <c r="AB22" i="1"/>
  <c r="AC22" i="1"/>
  <c r="AD22" i="1"/>
  <c r="AE22" i="1"/>
  <c r="AA32" i="1"/>
  <c r="AB32" i="1"/>
  <c r="AC32" i="1"/>
  <c r="AD32" i="1"/>
  <c r="AE32" i="1"/>
  <c r="AA34" i="1"/>
  <c r="AB34" i="1"/>
  <c r="AC34" i="1"/>
  <c r="AD34" i="1"/>
  <c r="AE34" i="1"/>
  <c r="AA36" i="1"/>
  <c r="AB36" i="1"/>
  <c r="AC36" i="1"/>
  <c r="AD36" i="1"/>
  <c r="AE36" i="1"/>
  <c r="AA38" i="1"/>
  <c r="AB38" i="1"/>
  <c r="AC38" i="1"/>
  <c r="AD38" i="1"/>
  <c r="AE38" i="1"/>
  <c r="AA40" i="1"/>
  <c r="AB40" i="1"/>
  <c r="AC40" i="1"/>
  <c r="AD40" i="1"/>
  <c r="AE40" i="1"/>
  <c r="AA42" i="1"/>
  <c r="AB42" i="1"/>
  <c r="AC42" i="1"/>
  <c r="AD42" i="1"/>
  <c r="AE42" i="1"/>
  <c r="AA44" i="1"/>
  <c r="AB44" i="1"/>
  <c r="AC44" i="1"/>
  <c r="AD44" i="1"/>
  <c r="AE44" i="1"/>
  <c r="AA48" i="1"/>
  <c r="AB48" i="1"/>
  <c r="AC48" i="1"/>
  <c r="AD48" i="1"/>
  <c r="AE48" i="1"/>
  <c r="AA50" i="1"/>
  <c r="AB50" i="1"/>
  <c r="AC50" i="1"/>
  <c r="AD50" i="1"/>
  <c r="AE50" i="1"/>
  <c r="AA52" i="1"/>
  <c r="AB52" i="1"/>
  <c r="AC52" i="1"/>
  <c r="AD52" i="1"/>
  <c r="AE52" i="1"/>
  <c r="AA54" i="1"/>
  <c r="AB54" i="1"/>
  <c r="AC54" i="1"/>
  <c r="AD54" i="1"/>
  <c r="AE54" i="1"/>
  <c r="AA56" i="1"/>
  <c r="AB56" i="1"/>
  <c r="AC56" i="1"/>
  <c r="AD56" i="1"/>
  <c r="AE56" i="1"/>
  <c r="AA62" i="1"/>
  <c r="AB62" i="1"/>
  <c r="AC62" i="1"/>
  <c r="AD62" i="1"/>
  <c r="AE62" i="1"/>
  <c r="AA67" i="1"/>
  <c r="AB67" i="1"/>
  <c r="AC67" i="1"/>
  <c r="AD67" i="1"/>
  <c r="AE67" i="1"/>
  <c r="AA71" i="1"/>
  <c r="AB71" i="1"/>
  <c r="AC71" i="1"/>
  <c r="AD71" i="1"/>
  <c r="AE71" i="1"/>
  <c r="AA75" i="1"/>
  <c r="AB75" i="1"/>
  <c r="AC75" i="1"/>
  <c r="AD75" i="1"/>
  <c r="AE75" i="1"/>
  <c r="AA79" i="1"/>
  <c r="AB79" i="1"/>
  <c r="AC79" i="1"/>
  <c r="AD79" i="1"/>
  <c r="AE79" i="1"/>
  <c r="AA85" i="1"/>
  <c r="AB85" i="1"/>
  <c r="AC85" i="1"/>
  <c r="AD85" i="1"/>
  <c r="AE85" i="1"/>
  <c r="AA91" i="1"/>
  <c r="AB91" i="1"/>
  <c r="AC91" i="1"/>
  <c r="AD91" i="1"/>
  <c r="AE91" i="1"/>
  <c r="AA93" i="1"/>
  <c r="AB93" i="1"/>
  <c r="AC93" i="1"/>
  <c r="AD93" i="1"/>
  <c r="AE93" i="1"/>
  <c r="AA97" i="1"/>
  <c r="AB97" i="1"/>
  <c r="AC97" i="1"/>
  <c r="AD97" i="1"/>
  <c r="AE97" i="1"/>
  <c r="AA101" i="1"/>
  <c r="AB101" i="1"/>
  <c r="AC101" i="1"/>
  <c r="AD101" i="1"/>
  <c r="AE101" i="1"/>
  <c r="AA105" i="1"/>
  <c r="AB105" i="1"/>
  <c r="AC105" i="1"/>
  <c r="AD105" i="1"/>
  <c r="AE105" i="1"/>
  <c r="AA107" i="1"/>
  <c r="AB107" i="1"/>
  <c r="AC107" i="1"/>
  <c r="AD107" i="1"/>
  <c r="AE107" i="1"/>
  <c r="K20" i="1"/>
  <c r="L20" i="1"/>
  <c r="M20" i="1"/>
  <c r="N20" i="1"/>
  <c r="O20" i="1"/>
  <c r="P20" i="1"/>
  <c r="Q20" i="1"/>
  <c r="R20" i="1"/>
  <c r="S20" i="1"/>
  <c r="K34" i="1"/>
  <c r="L34" i="1"/>
  <c r="M34" i="1"/>
  <c r="N34" i="1"/>
  <c r="O34" i="1"/>
  <c r="P34" i="1"/>
  <c r="Q34" i="1"/>
  <c r="R34" i="1"/>
  <c r="S34" i="1"/>
  <c r="K36" i="1"/>
  <c r="L36" i="1"/>
  <c r="M36" i="1"/>
  <c r="N36" i="1"/>
  <c r="O36" i="1"/>
  <c r="P36" i="1"/>
  <c r="Q36" i="1"/>
  <c r="R36" i="1"/>
  <c r="S36" i="1"/>
  <c r="K38" i="1"/>
  <c r="L38" i="1"/>
  <c r="M38" i="1"/>
  <c r="N38" i="1"/>
  <c r="O38" i="1"/>
  <c r="P38" i="1"/>
  <c r="Q38" i="1"/>
  <c r="R38" i="1"/>
  <c r="S38" i="1"/>
  <c r="K40" i="1"/>
  <c r="L40" i="1"/>
  <c r="M40" i="1"/>
  <c r="N40" i="1"/>
  <c r="O40" i="1"/>
  <c r="P40" i="1"/>
  <c r="Q40" i="1"/>
  <c r="R40" i="1"/>
  <c r="S40" i="1"/>
  <c r="K42" i="1"/>
  <c r="L42" i="1"/>
  <c r="M42" i="1"/>
  <c r="N42" i="1"/>
  <c r="O42" i="1"/>
  <c r="P42" i="1"/>
  <c r="Q42" i="1"/>
  <c r="R42" i="1"/>
  <c r="S42" i="1"/>
  <c r="K44" i="1"/>
  <c r="L44" i="1"/>
  <c r="M44" i="1"/>
  <c r="N44" i="1"/>
  <c r="O44" i="1"/>
  <c r="P44" i="1"/>
  <c r="Q44" i="1"/>
  <c r="R44" i="1"/>
  <c r="S44" i="1"/>
  <c r="K48" i="1"/>
  <c r="L48" i="1"/>
  <c r="M48" i="1"/>
  <c r="N48" i="1"/>
  <c r="O48" i="1"/>
  <c r="P48" i="1"/>
  <c r="Q48" i="1"/>
  <c r="R48" i="1"/>
  <c r="S48" i="1"/>
  <c r="K50" i="1"/>
  <c r="L50" i="1"/>
  <c r="M50" i="1"/>
  <c r="N50" i="1"/>
  <c r="O50" i="1"/>
  <c r="P50" i="1"/>
  <c r="Q50" i="1"/>
  <c r="R50" i="1"/>
  <c r="S50" i="1"/>
  <c r="K52" i="1"/>
  <c r="L52" i="1"/>
  <c r="M52" i="1"/>
  <c r="N52" i="1"/>
  <c r="O52" i="1"/>
  <c r="P52" i="1"/>
  <c r="Q52" i="1"/>
  <c r="R52" i="1"/>
  <c r="S52" i="1"/>
  <c r="K54" i="1"/>
  <c r="L54" i="1"/>
  <c r="M54" i="1"/>
  <c r="N54" i="1"/>
  <c r="O54" i="1"/>
  <c r="P54" i="1"/>
  <c r="Q54" i="1"/>
  <c r="R54" i="1"/>
  <c r="S54" i="1"/>
  <c r="K56" i="1"/>
  <c r="L56" i="1"/>
  <c r="M56" i="1"/>
  <c r="N56" i="1"/>
  <c r="O56" i="1"/>
  <c r="P56" i="1"/>
  <c r="Q56" i="1"/>
  <c r="R56" i="1"/>
  <c r="S56" i="1"/>
  <c r="K62" i="1"/>
  <c r="L62" i="1"/>
  <c r="M62" i="1"/>
  <c r="N62" i="1"/>
  <c r="O62" i="1"/>
  <c r="P62" i="1"/>
  <c r="Q62" i="1"/>
  <c r="R62" i="1"/>
  <c r="S62" i="1"/>
  <c r="K67" i="1"/>
  <c r="L67" i="1"/>
  <c r="M67" i="1"/>
  <c r="N67" i="1"/>
  <c r="O67" i="1"/>
  <c r="P67" i="1"/>
  <c r="Q67" i="1"/>
  <c r="R67" i="1"/>
  <c r="S67" i="1"/>
  <c r="K71" i="1"/>
  <c r="L71" i="1"/>
  <c r="M71" i="1"/>
  <c r="N71" i="1"/>
  <c r="O71" i="1"/>
  <c r="P71" i="1"/>
  <c r="Q71" i="1"/>
  <c r="R71" i="1"/>
  <c r="S71" i="1"/>
  <c r="K75" i="1"/>
  <c r="L75" i="1"/>
  <c r="M75" i="1"/>
  <c r="N75" i="1"/>
  <c r="O75" i="1"/>
  <c r="P75" i="1"/>
  <c r="Q75" i="1"/>
  <c r="R75" i="1"/>
  <c r="S75" i="1"/>
  <c r="K79" i="1"/>
  <c r="L79" i="1"/>
  <c r="M79" i="1"/>
  <c r="N79" i="1"/>
  <c r="O79" i="1"/>
  <c r="P79" i="1"/>
  <c r="Q79" i="1"/>
  <c r="R79" i="1"/>
  <c r="S79" i="1"/>
  <c r="K85" i="1"/>
  <c r="L85" i="1"/>
  <c r="M85" i="1"/>
  <c r="N85" i="1"/>
  <c r="O85" i="1"/>
  <c r="P85" i="1"/>
  <c r="Q85" i="1"/>
  <c r="R85" i="1"/>
  <c r="S85" i="1"/>
  <c r="K91" i="1"/>
  <c r="L91" i="1"/>
  <c r="M91" i="1"/>
  <c r="N91" i="1"/>
  <c r="O91" i="1"/>
  <c r="P91" i="1"/>
  <c r="Q91" i="1"/>
  <c r="R91" i="1"/>
  <c r="S91" i="1"/>
  <c r="K93" i="1"/>
  <c r="L93" i="1"/>
  <c r="M93" i="1"/>
  <c r="N93" i="1"/>
  <c r="O93" i="1"/>
  <c r="P93" i="1"/>
  <c r="Q93" i="1"/>
  <c r="R93" i="1"/>
  <c r="S93" i="1"/>
  <c r="K97" i="1"/>
  <c r="L97" i="1"/>
  <c r="M97" i="1"/>
  <c r="N97" i="1"/>
  <c r="O97" i="1"/>
  <c r="P97" i="1"/>
  <c r="Q97" i="1"/>
  <c r="R97" i="1"/>
  <c r="S97" i="1"/>
  <c r="K101" i="1"/>
  <c r="L101" i="1"/>
  <c r="M101" i="1"/>
  <c r="N101" i="1"/>
  <c r="O101" i="1"/>
  <c r="P101" i="1"/>
  <c r="Q101" i="1"/>
  <c r="R101" i="1"/>
  <c r="S101" i="1"/>
  <c r="K105" i="1"/>
  <c r="L105" i="1"/>
  <c r="M105" i="1"/>
  <c r="N105" i="1"/>
  <c r="O105" i="1"/>
  <c r="P105" i="1"/>
  <c r="Q105" i="1"/>
  <c r="R105" i="1"/>
  <c r="S105" i="1"/>
  <c r="K107" i="1"/>
  <c r="L107" i="1"/>
  <c r="M107" i="1"/>
  <c r="N107" i="1"/>
  <c r="O107" i="1"/>
  <c r="P107" i="1"/>
  <c r="Q107" i="1"/>
  <c r="R107" i="1"/>
  <c r="S107" i="1"/>
  <c r="BT7" i="3"/>
  <c r="BU7" i="3"/>
  <c r="BV7" i="3"/>
  <c r="CD7" i="3"/>
  <c r="BT8" i="3"/>
  <c r="BU8" i="3"/>
  <c r="BV8" i="3"/>
  <c r="CD8" i="3"/>
  <c r="BT9" i="3"/>
  <c r="BU9" i="3"/>
  <c r="BV9" i="3"/>
  <c r="CD9" i="3"/>
  <c r="BT10" i="3"/>
  <c r="BU10" i="3"/>
  <c r="BV10" i="3"/>
  <c r="CD10" i="3"/>
  <c r="BT11" i="3"/>
  <c r="BU11" i="3"/>
  <c r="BV11" i="3"/>
  <c r="CD11" i="3"/>
  <c r="BT12" i="3"/>
  <c r="BU12" i="3"/>
  <c r="BV12" i="3"/>
  <c r="CD12" i="3"/>
  <c r="BT13" i="3"/>
  <c r="BU13" i="3"/>
  <c r="BV13" i="3"/>
  <c r="CD13" i="3"/>
  <c r="BT14" i="3"/>
  <c r="BU14" i="3"/>
  <c r="BV14" i="3"/>
  <c r="CD14" i="3"/>
  <c r="BT15" i="3"/>
  <c r="BU15" i="3"/>
  <c r="BV15" i="3"/>
  <c r="CD15" i="3"/>
  <c r="BT16" i="3"/>
  <c r="BU16" i="3"/>
  <c r="BV16" i="3"/>
  <c r="CD16" i="3"/>
  <c r="BT17" i="3"/>
  <c r="BU17" i="3"/>
  <c r="BV17" i="3"/>
  <c r="CD17" i="3"/>
  <c r="CD108" i="3" s="1"/>
  <c r="BT18" i="3"/>
  <c r="BU18" i="3"/>
  <c r="BV18" i="3"/>
  <c r="CD18" i="3"/>
  <c r="BT19" i="3"/>
  <c r="BU19" i="3"/>
  <c r="BV19" i="3"/>
  <c r="CD19" i="3"/>
  <c r="BT20" i="3"/>
  <c r="BU20" i="3"/>
  <c r="BV20" i="3"/>
  <c r="CD20" i="3"/>
  <c r="BT21" i="3"/>
  <c r="BU21" i="3"/>
  <c r="BV21" i="3"/>
  <c r="CD21" i="3"/>
  <c r="BT22" i="3"/>
  <c r="BU22" i="3"/>
  <c r="BV22" i="3"/>
  <c r="CD22" i="3"/>
  <c r="BT23" i="3"/>
  <c r="BU23" i="3"/>
  <c r="BV23" i="3"/>
  <c r="CD23" i="3"/>
  <c r="BT24" i="3"/>
  <c r="BU24" i="3"/>
  <c r="BV24" i="3"/>
  <c r="CD24" i="3"/>
  <c r="BT25" i="3"/>
  <c r="BU25" i="3"/>
  <c r="BV25" i="3"/>
  <c r="CD25" i="3"/>
  <c r="BT26" i="3"/>
  <c r="BU26" i="3"/>
  <c r="BV26" i="3"/>
  <c r="CD26" i="3"/>
  <c r="BT27" i="3"/>
  <c r="BU27" i="3"/>
  <c r="BV27" i="3"/>
  <c r="CD27" i="3"/>
  <c r="BT28" i="3"/>
  <c r="BU28" i="3"/>
  <c r="BV28" i="3"/>
  <c r="CD28" i="3"/>
  <c r="BT29" i="3"/>
  <c r="BU29" i="3"/>
  <c r="BV29" i="3"/>
  <c r="CD29" i="3"/>
  <c r="BT30" i="3"/>
  <c r="BU30" i="3"/>
  <c r="BV30" i="3"/>
  <c r="CD30" i="3"/>
  <c r="BT31" i="3"/>
  <c r="BU31" i="3"/>
  <c r="BV31" i="3"/>
  <c r="CD31" i="3"/>
  <c r="BO7" i="3"/>
  <c r="BP7" i="3"/>
  <c r="BQ7" i="3"/>
  <c r="BR7" i="3"/>
  <c r="BS7" i="3"/>
  <c r="CC7" i="3"/>
  <c r="BO8" i="3"/>
  <c r="BP8" i="3"/>
  <c r="BQ8" i="3"/>
  <c r="BR8" i="3"/>
  <c r="BS8" i="3"/>
  <c r="CC8" i="3"/>
  <c r="BO9" i="3"/>
  <c r="BP9" i="3"/>
  <c r="BQ9" i="3"/>
  <c r="BR9" i="3"/>
  <c r="BS9" i="3"/>
  <c r="CC9" i="3"/>
  <c r="BO10" i="3"/>
  <c r="BP10" i="3"/>
  <c r="BQ10" i="3"/>
  <c r="BR10" i="3"/>
  <c r="BS10" i="3"/>
  <c r="CC10" i="3"/>
  <c r="BO11" i="3"/>
  <c r="BP11" i="3"/>
  <c r="BQ11" i="3"/>
  <c r="BR11" i="3"/>
  <c r="BS11" i="3"/>
  <c r="CC11" i="3"/>
  <c r="BO12" i="3"/>
  <c r="BP12" i="3"/>
  <c r="BQ12" i="3"/>
  <c r="BR12" i="3"/>
  <c r="BS12" i="3"/>
  <c r="CC12" i="3"/>
  <c r="CC108" i="3" s="1"/>
  <c r="BO13" i="3"/>
  <c r="BP13" i="3"/>
  <c r="BQ13" i="3"/>
  <c r="BR13" i="3"/>
  <c r="BS13" i="3"/>
  <c r="CC13" i="3"/>
  <c r="BO14" i="3"/>
  <c r="BP14" i="3"/>
  <c r="BQ14" i="3"/>
  <c r="BR14" i="3"/>
  <c r="BS14" i="3"/>
  <c r="CC14" i="3"/>
  <c r="BO15" i="3"/>
  <c r="BP15" i="3"/>
  <c r="BQ15" i="3"/>
  <c r="BR15" i="3"/>
  <c r="BS15" i="3"/>
  <c r="CC15" i="3"/>
  <c r="BO16" i="3"/>
  <c r="BP16" i="3"/>
  <c r="BQ16" i="3"/>
  <c r="BR16" i="3"/>
  <c r="BS16" i="3"/>
  <c r="CC16" i="3"/>
  <c r="BO17" i="3"/>
  <c r="BP17" i="3"/>
  <c r="BQ17" i="3"/>
  <c r="BR17" i="3"/>
  <c r="BS17" i="3"/>
  <c r="CC17" i="3"/>
  <c r="BO18" i="3"/>
  <c r="BP18" i="3"/>
  <c r="BQ18" i="3"/>
  <c r="BR18" i="3"/>
  <c r="BS18" i="3"/>
  <c r="CC18" i="3"/>
  <c r="BO19" i="3"/>
  <c r="BP19" i="3"/>
  <c r="BQ19" i="3"/>
  <c r="BR19" i="3"/>
  <c r="BS19" i="3"/>
  <c r="CC19" i="3"/>
  <c r="BO20" i="3"/>
  <c r="BP20" i="3"/>
  <c r="BQ20" i="3"/>
  <c r="BR20" i="3"/>
  <c r="BS20" i="3"/>
  <c r="CC20" i="3"/>
  <c r="BO21" i="3"/>
  <c r="BP21" i="3"/>
  <c r="BQ21" i="3"/>
  <c r="BR21" i="3"/>
  <c r="BS21" i="3"/>
  <c r="CC21" i="3"/>
  <c r="BO22" i="3"/>
  <c r="BP22" i="3"/>
  <c r="BQ22" i="3"/>
  <c r="BR22" i="3"/>
  <c r="BS22" i="3"/>
  <c r="CC22" i="3"/>
  <c r="BO23" i="3"/>
  <c r="BP23" i="3"/>
  <c r="BQ23" i="3"/>
  <c r="BR23" i="3"/>
  <c r="BS23" i="3"/>
  <c r="CC23" i="3"/>
  <c r="BO24" i="3"/>
  <c r="BP24" i="3"/>
  <c r="BQ24" i="3"/>
  <c r="BR24" i="3"/>
  <c r="BS24" i="3"/>
  <c r="CC24" i="3"/>
  <c r="BO25" i="3"/>
  <c r="BP25" i="3"/>
  <c r="BQ25" i="3"/>
  <c r="BR25" i="3"/>
  <c r="BS25" i="3"/>
  <c r="CC25" i="3"/>
  <c r="BO26" i="3"/>
  <c r="BP26" i="3"/>
  <c r="BQ26" i="3"/>
  <c r="BR26" i="3"/>
  <c r="BS26" i="3"/>
  <c r="CC26" i="3"/>
  <c r="BO27" i="3"/>
  <c r="BP27" i="3"/>
  <c r="BQ27" i="3"/>
  <c r="BR27" i="3"/>
  <c r="BS27" i="3"/>
  <c r="CC27" i="3"/>
  <c r="BO28" i="3"/>
  <c r="BP28" i="3"/>
  <c r="BQ28" i="3"/>
  <c r="BR28" i="3"/>
  <c r="BS28" i="3"/>
  <c r="CC28" i="3"/>
  <c r="BO29" i="3"/>
  <c r="BP29" i="3"/>
  <c r="BQ29" i="3"/>
  <c r="BR29" i="3"/>
  <c r="BS29" i="3"/>
  <c r="CC29" i="3"/>
  <c r="BO30" i="3"/>
  <c r="BP30" i="3"/>
  <c r="BQ30" i="3"/>
  <c r="BR30" i="3"/>
  <c r="BS30" i="3"/>
  <c r="CC30" i="3"/>
  <c r="BO31" i="3"/>
  <c r="BP31" i="3"/>
  <c r="BQ31" i="3"/>
  <c r="BR31" i="3"/>
  <c r="BS31" i="3"/>
  <c r="CC31" i="3"/>
  <c r="BL7" i="3"/>
  <c r="BM7" i="3"/>
  <c r="BN7" i="3"/>
  <c r="CB7" i="3"/>
  <c r="CB108" i="3" s="1"/>
  <c r="BL8" i="3"/>
  <c r="BM8" i="3"/>
  <c r="BN8" i="3"/>
  <c r="CB8" i="3"/>
  <c r="BL9" i="3"/>
  <c r="BM9" i="3"/>
  <c r="BN9" i="3"/>
  <c r="CB9" i="3"/>
  <c r="BL10" i="3"/>
  <c r="BM10" i="3"/>
  <c r="BN10" i="3"/>
  <c r="CB10" i="3"/>
  <c r="BL11" i="3"/>
  <c r="BM11" i="3"/>
  <c r="BN11" i="3"/>
  <c r="CB11" i="3"/>
  <c r="BL12" i="3"/>
  <c r="BM12" i="3"/>
  <c r="BN12" i="3"/>
  <c r="CB12" i="3"/>
  <c r="BL13" i="3"/>
  <c r="BM13" i="3"/>
  <c r="BN13" i="3"/>
  <c r="CB13" i="3"/>
  <c r="BL14" i="3"/>
  <c r="BM14" i="3"/>
  <c r="BN14" i="3"/>
  <c r="CB14" i="3"/>
  <c r="BL15" i="3"/>
  <c r="BM15" i="3"/>
  <c r="BN15" i="3"/>
  <c r="CB15" i="3"/>
  <c r="BL16" i="3"/>
  <c r="BM16" i="3"/>
  <c r="BN16" i="3"/>
  <c r="CB16" i="3"/>
  <c r="BL17" i="3"/>
  <c r="BM17" i="3"/>
  <c r="BN17" i="3"/>
  <c r="CB17" i="3"/>
  <c r="BL18" i="3"/>
  <c r="BM18" i="3"/>
  <c r="BN18" i="3"/>
  <c r="CB18" i="3"/>
  <c r="BL19" i="3"/>
  <c r="BM19" i="3"/>
  <c r="BN19" i="3"/>
  <c r="CB19" i="3"/>
  <c r="BL20" i="3"/>
  <c r="BM20" i="3"/>
  <c r="BN20" i="3"/>
  <c r="CB20" i="3"/>
  <c r="BL21" i="3"/>
  <c r="BM21" i="3"/>
  <c r="BN21" i="3"/>
  <c r="CB21" i="3"/>
  <c r="BL22" i="3"/>
  <c r="BM22" i="3"/>
  <c r="BN22" i="3"/>
  <c r="CB22" i="3"/>
  <c r="BL23" i="3"/>
  <c r="BM23" i="3"/>
  <c r="BN23" i="3"/>
  <c r="CB23" i="3"/>
  <c r="BL24" i="3"/>
  <c r="BM24" i="3"/>
  <c r="BN24" i="3"/>
  <c r="CB24" i="3"/>
  <c r="BL25" i="3"/>
  <c r="BM25" i="3"/>
  <c r="BN25" i="3"/>
  <c r="CB25" i="3"/>
  <c r="BL26" i="3"/>
  <c r="BM26" i="3"/>
  <c r="BN26" i="3"/>
  <c r="CB26" i="3"/>
  <c r="BL27" i="3"/>
  <c r="BM27" i="3"/>
  <c r="BN27" i="3"/>
  <c r="CB27" i="3"/>
  <c r="BL28" i="3"/>
  <c r="BM28" i="3"/>
  <c r="BN28" i="3"/>
  <c r="CB28" i="3"/>
  <c r="BL29" i="3"/>
  <c r="BM29" i="3"/>
  <c r="BN29" i="3"/>
  <c r="CB29" i="3"/>
  <c r="BL30" i="3"/>
  <c r="BM30" i="3"/>
  <c r="BN30" i="3"/>
  <c r="CB30" i="3"/>
  <c r="BL31" i="3"/>
  <c r="BM31" i="3"/>
  <c r="BN31" i="3"/>
  <c r="CB31" i="3"/>
  <c r="BH7" i="3"/>
  <c r="BI7" i="3"/>
  <c r="CA7" i="3" s="1"/>
  <c r="BJ7" i="3"/>
  <c r="BK7" i="3"/>
  <c r="BH8" i="3"/>
  <c r="BI8" i="3"/>
  <c r="BJ8" i="3"/>
  <c r="BK8" i="3"/>
  <c r="CA8" i="3"/>
  <c r="BH9" i="3"/>
  <c r="BI9" i="3"/>
  <c r="CA9" i="3" s="1"/>
  <c r="BJ9" i="3"/>
  <c r="BK9" i="3"/>
  <c r="BH10" i="3"/>
  <c r="BI10" i="3"/>
  <c r="BJ10" i="3"/>
  <c r="BK10" i="3"/>
  <c r="CA10" i="3"/>
  <c r="BH11" i="3"/>
  <c r="BI11" i="3"/>
  <c r="CA11" i="3" s="1"/>
  <c r="BJ11" i="3"/>
  <c r="BK11" i="3"/>
  <c r="BH12" i="3"/>
  <c r="BI12" i="3"/>
  <c r="BJ12" i="3"/>
  <c r="BK12" i="3"/>
  <c r="CA12" i="3"/>
  <c r="BH13" i="3"/>
  <c r="BI13" i="3"/>
  <c r="CA13" i="3" s="1"/>
  <c r="BJ13" i="3"/>
  <c r="BK13" i="3"/>
  <c r="BH14" i="3"/>
  <c r="BI14" i="3"/>
  <c r="BJ14" i="3"/>
  <c r="BK14" i="3"/>
  <c r="CA14" i="3"/>
  <c r="BH15" i="3"/>
  <c r="BI15" i="3"/>
  <c r="CA15" i="3" s="1"/>
  <c r="BJ15" i="3"/>
  <c r="BK15" i="3"/>
  <c r="BH16" i="3"/>
  <c r="BI16" i="3"/>
  <c r="BJ16" i="3"/>
  <c r="BK16" i="3"/>
  <c r="CA16" i="3"/>
  <c r="BH17" i="3"/>
  <c r="BI17" i="3"/>
  <c r="CA17" i="3" s="1"/>
  <c r="BJ17" i="3"/>
  <c r="BK17" i="3"/>
  <c r="BH18" i="3"/>
  <c r="BI18" i="3"/>
  <c r="BJ18" i="3"/>
  <c r="BK18" i="3"/>
  <c r="CA18" i="3"/>
  <c r="BH19" i="3"/>
  <c r="BI19" i="3"/>
  <c r="CA19" i="3" s="1"/>
  <c r="BJ19" i="3"/>
  <c r="BK19" i="3"/>
  <c r="BH20" i="3"/>
  <c r="BI20" i="3"/>
  <c r="BJ20" i="3"/>
  <c r="BK20" i="3"/>
  <c r="CA20" i="3"/>
  <c r="BH21" i="3"/>
  <c r="BI21" i="3"/>
  <c r="CA21" i="3" s="1"/>
  <c r="BJ21" i="3"/>
  <c r="BK21" i="3"/>
  <c r="BH22" i="3"/>
  <c r="BI22" i="3"/>
  <c r="BJ22" i="3"/>
  <c r="BK22" i="3"/>
  <c r="CA22" i="3"/>
  <c r="BH23" i="3"/>
  <c r="BI23" i="3"/>
  <c r="CA23" i="3" s="1"/>
  <c r="BJ23" i="3"/>
  <c r="BK23" i="3"/>
  <c r="BH24" i="3"/>
  <c r="BI24" i="3"/>
  <c r="BJ24" i="3"/>
  <c r="BK24" i="3"/>
  <c r="CA24" i="3"/>
  <c r="BH25" i="3"/>
  <c r="BI25" i="3"/>
  <c r="CA25" i="3" s="1"/>
  <c r="BJ25" i="3"/>
  <c r="BK25" i="3"/>
  <c r="BH26" i="3"/>
  <c r="BI26" i="3"/>
  <c r="BJ26" i="3"/>
  <c r="BK26" i="3"/>
  <c r="CA26" i="3"/>
  <c r="BH27" i="3"/>
  <c r="BI27" i="3"/>
  <c r="CA27" i="3" s="1"/>
  <c r="BJ27" i="3"/>
  <c r="BK27" i="3"/>
  <c r="BH28" i="3"/>
  <c r="BI28" i="3"/>
  <c r="BJ28" i="3"/>
  <c r="BK28" i="3"/>
  <c r="CA28" i="3"/>
  <c r="BH29" i="3"/>
  <c r="BI29" i="3"/>
  <c r="CA29" i="3" s="1"/>
  <c r="BJ29" i="3"/>
  <c r="BK29" i="3"/>
  <c r="BH30" i="3"/>
  <c r="BI30" i="3"/>
  <c r="BJ30" i="3"/>
  <c r="BK30" i="3"/>
  <c r="CA30" i="3"/>
  <c r="BH31" i="3"/>
  <c r="BI31" i="3"/>
  <c r="CA31" i="3" s="1"/>
  <c r="BJ31" i="3"/>
  <c r="BK31" i="3"/>
  <c r="AY7" i="3"/>
  <c r="AZ7" i="3"/>
  <c r="BA7" i="3"/>
  <c r="BB7" i="3"/>
  <c r="BC7" i="3"/>
  <c r="BD7" i="3"/>
  <c r="BE7" i="3"/>
  <c r="BF7" i="3"/>
  <c r="BG7" i="3"/>
  <c r="BZ7" i="3"/>
  <c r="BZ108" i="3" s="1"/>
  <c r="AY8" i="3"/>
  <c r="AZ8" i="3"/>
  <c r="BA8" i="3"/>
  <c r="BB8" i="3"/>
  <c r="BC8" i="3"/>
  <c r="BD8" i="3"/>
  <c r="BE8" i="3"/>
  <c r="BF8" i="3"/>
  <c r="BG8" i="3"/>
  <c r="BZ8" i="3"/>
  <c r="AY9" i="3"/>
  <c r="AZ9" i="3"/>
  <c r="BA9" i="3"/>
  <c r="BB9" i="3"/>
  <c r="BC9" i="3"/>
  <c r="BD9" i="3"/>
  <c r="BE9" i="3"/>
  <c r="BF9" i="3"/>
  <c r="BG9" i="3"/>
  <c r="BZ9" i="3"/>
  <c r="AY10" i="3"/>
  <c r="AZ10" i="3"/>
  <c r="BA10" i="3"/>
  <c r="BB10" i="3"/>
  <c r="BC10" i="3"/>
  <c r="BD10" i="3"/>
  <c r="BE10" i="3"/>
  <c r="BF10" i="3"/>
  <c r="BG10" i="3"/>
  <c r="BZ10" i="3"/>
  <c r="AY11" i="3"/>
  <c r="AZ11" i="3"/>
  <c r="BA11" i="3"/>
  <c r="BB11" i="3"/>
  <c r="BC11" i="3"/>
  <c r="BD11" i="3"/>
  <c r="BE11" i="3"/>
  <c r="BF11" i="3"/>
  <c r="BG11" i="3"/>
  <c r="BZ11" i="3"/>
  <c r="AY12" i="3"/>
  <c r="AZ12" i="3"/>
  <c r="BA12" i="3"/>
  <c r="BB12" i="3"/>
  <c r="BC12" i="3"/>
  <c r="BD12" i="3"/>
  <c r="BE12" i="3"/>
  <c r="BF12" i="3"/>
  <c r="BG12" i="3"/>
  <c r="BZ12" i="3"/>
  <c r="AY13" i="3"/>
  <c r="AZ13" i="3"/>
  <c r="BA13" i="3"/>
  <c r="BB13" i="3"/>
  <c r="BC13" i="3"/>
  <c r="BD13" i="3"/>
  <c r="BE13" i="3"/>
  <c r="BF13" i="3"/>
  <c r="BG13" i="3"/>
  <c r="BZ13" i="3"/>
  <c r="AY14" i="3"/>
  <c r="AZ14" i="3"/>
  <c r="BA14" i="3"/>
  <c r="BB14" i="3"/>
  <c r="BC14" i="3"/>
  <c r="BD14" i="3"/>
  <c r="BE14" i="3"/>
  <c r="BF14" i="3"/>
  <c r="BG14" i="3"/>
  <c r="BZ14" i="3"/>
  <c r="AY15" i="3"/>
  <c r="AZ15" i="3"/>
  <c r="BA15" i="3"/>
  <c r="BB15" i="3"/>
  <c r="BC15" i="3"/>
  <c r="BD15" i="3"/>
  <c r="BE15" i="3"/>
  <c r="BF15" i="3"/>
  <c r="BG15" i="3"/>
  <c r="BZ15" i="3"/>
  <c r="AY16" i="3"/>
  <c r="AZ16" i="3"/>
  <c r="BA16" i="3"/>
  <c r="BB16" i="3"/>
  <c r="BC16" i="3"/>
  <c r="BD16" i="3"/>
  <c r="BE16" i="3"/>
  <c r="BF16" i="3"/>
  <c r="BG16" i="3"/>
  <c r="BZ16" i="3"/>
  <c r="AY17" i="3"/>
  <c r="AZ17" i="3"/>
  <c r="BA17" i="3"/>
  <c r="BB17" i="3"/>
  <c r="BC17" i="3"/>
  <c r="BD17" i="3"/>
  <c r="BE17" i="3"/>
  <c r="BF17" i="3"/>
  <c r="BG17" i="3"/>
  <c r="BZ17" i="3"/>
  <c r="AY18" i="3"/>
  <c r="AZ18" i="3"/>
  <c r="BA18" i="3"/>
  <c r="BB18" i="3"/>
  <c r="BC18" i="3"/>
  <c r="BD18" i="3"/>
  <c r="BE18" i="3"/>
  <c r="BF18" i="3"/>
  <c r="BG18" i="3"/>
  <c r="BZ18" i="3"/>
  <c r="AY19" i="3"/>
  <c r="AZ19" i="3"/>
  <c r="BA19" i="3"/>
  <c r="BB19" i="3"/>
  <c r="BC19" i="3"/>
  <c r="BD19" i="3"/>
  <c r="BE19" i="3"/>
  <c r="BF19" i="3"/>
  <c r="BG19" i="3"/>
  <c r="BZ19" i="3"/>
  <c r="AY20" i="3"/>
  <c r="AZ20" i="3"/>
  <c r="BA20" i="3"/>
  <c r="BB20" i="3"/>
  <c r="BC20" i="3"/>
  <c r="BD20" i="3"/>
  <c r="BE20" i="3"/>
  <c r="BF20" i="3"/>
  <c r="BG20" i="3"/>
  <c r="BZ20" i="3"/>
  <c r="AY21" i="3"/>
  <c r="AZ21" i="3"/>
  <c r="BA21" i="3"/>
  <c r="BB21" i="3"/>
  <c r="BC21" i="3"/>
  <c r="BD21" i="3"/>
  <c r="BE21" i="3"/>
  <c r="BF21" i="3"/>
  <c r="BG21" i="3"/>
  <c r="BZ21" i="3"/>
  <c r="AY22" i="3"/>
  <c r="AZ22" i="3"/>
  <c r="BA22" i="3"/>
  <c r="BB22" i="3"/>
  <c r="BC22" i="3"/>
  <c r="BD22" i="3"/>
  <c r="BE22" i="3"/>
  <c r="BF22" i="3"/>
  <c r="BG22" i="3"/>
  <c r="BZ22" i="3"/>
  <c r="AY23" i="3"/>
  <c r="AZ23" i="3"/>
  <c r="BA23" i="3"/>
  <c r="BB23" i="3"/>
  <c r="BC23" i="3"/>
  <c r="BD23" i="3"/>
  <c r="BE23" i="3"/>
  <c r="BF23" i="3"/>
  <c r="BG23" i="3"/>
  <c r="BZ23" i="3"/>
  <c r="AY24" i="3"/>
  <c r="AZ24" i="3"/>
  <c r="BA24" i="3"/>
  <c r="BB24" i="3"/>
  <c r="BC24" i="3"/>
  <c r="BD24" i="3"/>
  <c r="BE24" i="3"/>
  <c r="BF24" i="3"/>
  <c r="BG24" i="3"/>
  <c r="BZ24" i="3"/>
  <c r="AY25" i="3"/>
  <c r="AZ25" i="3"/>
  <c r="BA25" i="3"/>
  <c r="BB25" i="3"/>
  <c r="BC25" i="3"/>
  <c r="BD25" i="3"/>
  <c r="BE25" i="3"/>
  <c r="BF25" i="3"/>
  <c r="BG25" i="3"/>
  <c r="BZ25" i="3"/>
  <c r="AY26" i="3"/>
  <c r="AZ26" i="3"/>
  <c r="BA26" i="3"/>
  <c r="BB26" i="3"/>
  <c r="BC26" i="3"/>
  <c r="BD26" i="3"/>
  <c r="BE26" i="3"/>
  <c r="BF26" i="3"/>
  <c r="BG26" i="3"/>
  <c r="BZ26" i="3"/>
  <c r="AY27" i="3"/>
  <c r="AZ27" i="3"/>
  <c r="BA27" i="3"/>
  <c r="BB27" i="3"/>
  <c r="BC27" i="3"/>
  <c r="BD27" i="3"/>
  <c r="BE27" i="3"/>
  <c r="BF27" i="3"/>
  <c r="BG27" i="3"/>
  <c r="BZ27" i="3"/>
  <c r="AY28" i="3"/>
  <c r="AZ28" i="3"/>
  <c r="BA28" i="3"/>
  <c r="BB28" i="3"/>
  <c r="BC28" i="3"/>
  <c r="BD28" i="3"/>
  <c r="BE28" i="3"/>
  <c r="BF28" i="3"/>
  <c r="BG28" i="3"/>
  <c r="BZ28" i="3"/>
  <c r="AY29" i="3"/>
  <c r="AZ29" i="3"/>
  <c r="BA29" i="3"/>
  <c r="BB29" i="3"/>
  <c r="BC29" i="3"/>
  <c r="BD29" i="3"/>
  <c r="BE29" i="3"/>
  <c r="BF29" i="3"/>
  <c r="BG29" i="3"/>
  <c r="BZ29" i="3"/>
  <c r="AY30" i="3"/>
  <c r="AZ30" i="3"/>
  <c r="BA30" i="3"/>
  <c r="BB30" i="3"/>
  <c r="BC30" i="3"/>
  <c r="BD30" i="3"/>
  <c r="BE30" i="3"/>
  <c r="BF30" i="3"/>
  <c r="BG30" i="3"/>
  <c r="BZ30" i="3"/>
  <c r="AY31" i="3"/>
  <c r="AZ31" i="3"/>
  <c r="BA31" i="3"/>
  <c r="BB31" i="3"/>
  <c r="BC31" i="3"/>
  <c r="BD31" i="3"/>
  <c r="BE31" i="3"/>
  <c r="BF31" i="3"/>
  <c r="BG31" i="3"/>
  <c r="BZ31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L1" i="3"/>
  <c r="J1" i="3"/>
  <c r="A107" i="3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D108" i="4"/>
  <c r="BV107" i="3"/>
  <c r="BU107" i="3"/>
  <c r="BT107" i="3"/>
  <c r="CD107" i="3"/>
  <c r="BS107" i="3"/>
  <c r="BR107" i="3"/>
  <c r="BQ107" i="3"/>
  <c r="BP107" i="3"/>
  <c r="BO107" i="3"/>
  <c r="BN107" i="3"/>
  <c r="BM107" i="3"/>
  <c r="BL107" i="3"/>
  <c r="CB107" i="3" s="1"/>
  <c r="BK107" i="3"/>
  <c r="BJ107" i="3"/>
  <c r="BI107" i="3"/>
  <c r="BH107" i="3"/>
  <c r="CA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BX107" i="3" s="1"/>
  <c r="AQ107" i="3"/>
  <c r="BV106" i="3"/>
  <c r="BU106" i="3"/>
  <c r="BT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BX106" i="3"/>
  <c r="AQ106" i="3"/>
  <c r="BV105" i="3"/>
  <c r="BU105" i="3"/>
  <c r="BT105" i="3"/>
  <c r="BS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BX105" i="3" s="1"/>
  <c r="AQ105" i="3"/>
  <c r="BV104" i="3"/>
  <c r="BU104" i="3"/>
  <c r="BT104" i="3"/>
  <c r="BS104" i="3"/>
  <c r="BR104" i="3"/>
  <c r="BQ104" i="3"/>
  <c r="BP104" i="3"/>
  <c r="BO104" i="3"/>
  <c r="BN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BX104" i="3"/>
  <c r="AQ104" i="3"/>
  <c r="BV103" i="3"/>
  <c r="BU103" i="3"/>
  <c r="BT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BX103" i="3" s="1"/>
  <c r="AQ103" i="3"/>
  <c r="BV102" i="3"/>
  <c r="BU102" i="3"/>
  <c r="BT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BX102" i="3"/>
  <c r="AQ102" i="3"/>
  <c r="BV101" i="3"/>
  <c r="BU101" i="3"/>
  <c r="BT101" i="3"/>
  <c r="BS101" i="3"/>
  <c r="BR101" i="3"/>
  <c r="BQ101" i="3"/>
  <c r="BP101" i="3"/>
  <c r="BO101" i="3"/>
  <c r="BN101" i="3"/>
  <c r="BM101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AV101" i="3"/>
  <c r="AU101" i="3"/>
  <c r="AT101" i="3"/>
  <c r="AS101" i="3"/>
  <c r="AR101" i="3"/>
  <c r="BX101" i="3" s="1"/>
  <c r="AQ101" i="3"/>
  <c r="BV100" i="3"/>
  <c r="BU100" i="3"/>
  <c r="BT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BX100" i="3"/>
  <c r="AQ100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BX99" i="3" s="1"/>
  <c r="AQ99" i="3"/>
  <c r="BV98" i="3"/>
  <c r="BU98" i="3"/>
  <c r="BT98" i="3"/>
  <c r="BS98" i="3"/>
  <c r="BR98" i="3"/>
  <c r="BQ98" i="3"/>
  <c r="BP98" i="3"/>
  <c r="BO98" i="3"/>
  <c r="BN98" i="3"/>
  <c r="BM98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AV98" i="3"/>
  <c r="AU98" i="3"/>
  <c r="AT98" i="3"/>
  <c r="AS98" i="3"/>
  <c r="AR98" i="3"/>
  <c r="BX98" i="3"/>
  <c r="AQ98" i="3"/>
  <c r="BV97" i="3"/>
  <c r="BU97" i="3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BX97" i="3" s="1"/>
  <c r="AQ97" i="3"/>
  <c r="BV96" i="3"/>
  <c r="BU96" i="3"/>
  <c r="BT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BX96" i="3"/>
  <c r="AQ96" i="3"/>
  <c r="BV95" i="3"/>
  <c r="BU95" i="3"/>
  <c r="BT95" i="3"/>
  <c r="BS95" i="3"/>
  <c r="BR95" i="3"/>
  <c r="BQ95" i="3"/>
  <c r="BP95" i="3"/>
  <c r="BO95" i="3"/>
  <c r="BN95" i="3"/>
  <c r="BM95" i="3"/>
  <c r="BL95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BX95" i="3" s="1"/>
  <c r="AQ95" i="3"/>
  <c r="BV94" i="3"/>
  <c r="BU94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BX94" i="3"/>
  <c r="AQ94" i="3"/>
  <c r="BV93" i="3"/>
  <c r="BU93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BX93" i="3" s="1"/>
  <c r="AQ93" i="3"/>
  <c r="BV92" i="3"/>
  <c r="BU92" i="3"/>
  <c r="BT92" i="3"/>
  <c r="BS92" i="3"/>
  <c r="BR92" i="3"/>
  <c r="BQ92" i="3"/>
  <c r="BP92" i="3"/>
  <c r="BO92" i="3"/>
  <c r="BN92" i="3"/>
  <c r="BM92" i="3"/>
  <c r="BL92" i="3"/>
  <c r="BK92" i="3"/>
  <c r="BJ92" i="3"/>
  <c r="BI92" i="3"/>
  <c r="BH92" i="3"/>
  <c r="BG92" i="3"/>
  <c r="BF92" i="3"/>
  <c r="BE92" i="3"/>
  <c r="BD92" i="3"/>
  <c r="BC92" i="3"/>
  <c r="BB92" i="3"/>
  <c r="BA92" i="3"/>
  <c r="AZ92" i="3"/>
  <c r="AY92" i="3"/>
  <c r="AX92" i="3"/>
  <c r="AW92" i="3"/>
  <c r="AV92" i="3"/>
  <c r="AU92" i="3"/>
  <c r="AT92" i="3"/>
  <c r="AS92" i="3"/>
  <c r="AR92" i="3"/>
  <c r="BX92" i="3"/>
  <c r="AQ92" i="3"/>
  <c r="BV91" i="3"/>
  <c r="BU91" i="3"/>
  <c r="BT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BX91" i="3" s="1"/>
  <c r="AQ91" i="3"/>
  <c r="BV90" i="3"/>
  <c r="BU90" i="3"/>
  <c r="BT90" i="3"/>
  <c r="BS90" i="3"/>
  <c r="BR90" i="3"/>
  <c r="BQ90" i="3"/>
  <c r="BP90" i="3"/>
  <c r="BO90" i="3"/>
  <c r="BN90" i="3"/>
  <c r="BM90" i="3"/>
  <c r="BL90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BX90" i="3"/>
  <c r="AQ90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BX89" i="3" s="1"/>
  <c r="AQ89" i="3"/>
  <c r="BV88" i="3"/>
  <c r="BU88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BX88" i="3"/>
  <c r="AQ88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BX87" i="3" s="1"/>
  <c r="AQ87" i="3"/>
  <c r="BV86" i="3"/>
  <c r="BU86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BX86" i="3"/>
  <c r="AQ86" i="3"/>
  <c r="BV85" i="3"/>
  <c r="BU85" i="3"/>
  <c r="BT85" i="3"/>
  <c r="BS85" i="3"/>
  <c r="BR85" i="3"/>
  <c r="BQ85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BX85" i="3" s="1"/>
  <c r="AQ85" i="3"/>
  <c r="BV84" i="3"/>
  <c r="BU84" i="3"/>
  <c r="BT84" i="3"/>
  <c r="BS84" i="3"/>
  <c r="BR84" i="3"/>
  <c r="BQ84" i="3"/>
  <c r="BP84" i="3"/>
  <c r="BO84" i="3"/>
  <c r="BN84" i="3"/>
  <c r="BM84" i="3"/>
  <c r="BL84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BX84" i="3"/>
  <c r="AQ84" i="3"/>
  <c r="BV83" i="3"/>
  <c r="BU83" i="3"/>
  <c r="BT83" i="3"/>
  <c r="BS83" i="3"/>
  <c r="BR83" i="3"/>
  <c r="BQ83" i="3"/>
  <c r="BP83" i="3"/>
  <c r="BO83" i="3"/>
  <c r="BN83" i="3"/>
  <c r="BM83" i="3"/>
  <c r="BL83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BX83" i="3" s="1"/>
  <c r="AQ83" i="3"/>
  <c r="BV82" i="3"/>
  <c r="BU82" i="3"/>
  <c r="BT82" i="3"/>
  <c r="BS82" i="3"/>
  <c r="BR82" i="3"/>
  <c r="BQ82" i="3"/>
  <c r="BP82" i="3"/>
  <c r="BO82" i="3"/>
  <c r="BN82" i="3"/>
  <c r="BM82" i="3"/>
  <c r="BL82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BX82" i="3"/>
  <c r="AQ82" i="3"/>
  <c r="BV81" i="3"/>
  <c r="BU81" i="3"/>
  <c r="BT81" i="3"/>
  <c r="BS81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BX81" i="3" s="1"/>
  <c r="AQ81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BX80" i="3"/>
  <c r="AQ80" i="3"/>
  <c r="BV79" i="3"/>
  <c r="BU79" i="3"/>
  <c r="BT79" i="3"/>
  <c r="BS79" i="3"/>
  <c r="BR79" i="3"/>
  <c r="BQ79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BX79" i="3" s="1"/>
  <c r="AQ79" i="3"/>
  <c r="BV78" i="3"/>
  <c r="BU78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BX78" i="3"/>
  <c r="AQ78" i="3"/>
  <c r="BV77" i="3"/>
  <c r="BU77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BX77" i="3" s="1"/>
  <c r="AQ77" i="3"/>
  <c r="BV76" i="3"/>
  <c r="BU76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BX76" i="3"/>
  <c r="AQ76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BX75" i="3" s="1"/>
  <c r="AQ75" i="3"/>
  <c r="BV74" i="3"/>
  <c r="BU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BX74" i="3"/>
  <c r="AQ74" i="3"/>
  <c r="BV73" i="3"/>
  <c r="BU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BX73" i="3" s="1"/>
  <c r="AQ73" i="3"/>
  <c r="BV72" i="3"/>
  <c r="BU72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BX72" i="3"/>
  <c r="AQ72" i="3"/>
  <c r="BV71" i="3"/>
  <c r="BU71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F71" i="3"/>
  <c r="BE71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BX71" i="3" s="1"/>
  <c r="AQ71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BX70" i="3"/>
  <c r="AQ70" i="3"/>
  <c r="BV69" i="3"/>
  <c r="BU69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BX69" i="3" s="1"/>
  <c r="AQ69" i="3"/>
  <c r="BV68" i="3"/>
  <c r="BU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BX68" i="3"/>
  <c r="AQ68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BX67" i="3" s="1"/>
  <c r="AQ67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BX66" i="3"/>
  <c r="AQ66" i="3"/>
  <c r="BV65" i="3"/>
  <c r="BU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BX65" i="3" s="1"/>
  <c r="AQ65" i="3"/>
  <c r="BV64" i="3"/>
  <c r="BU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BX64" i="3"/>
  <c r="AQ64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BX63" i="3" s="1"/>
  <c r="AQ63" i="3"/>
  <c r="BV62" i="3"/>
  <c r="BU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BX62" i="3"/>
  <c r="AQ62" i="3"/>
  <c r="BV61" i="3"/>
  <c r="BU61" i="3"/>
  <c r="BT61" i="3"/>
  <c r="BS61" i="3"/>
  <c r="BR61" i="3"/>
  <c r="BQ61" i="3"/>
  <c r="BP61" i="3"/>
  <c r="BO61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BX61" i="3" s="1"/>
  <c r="AQ61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BX60" i="3"/>
  <c r="AQ60" i="3"/>
  <c r="BV59" i="3"/>
  <c r="BU59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BX59" i="3" s="1"/>
  <c r="AQ59" i="3"/>
  <c r="BV58" i="3"/>
  <c r="BU58" i="3"/>
  <c r="BT58" i="3"/>
  <c r="BS58" i="3"/>
  <c r="BR58" i="3"/>
  <c r="BQ58" i="3"/>
  <c r="BP58" i="3"/>
  <c r="BO58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BX58" i="3"/>
  <c r="AQ58" i="3"/>
  <c r="BV57" i="3"/>
  <c r="BU57" i="3"/>
  <c r="BT57" i="3"/>
  <c r="BS57" i="3"/>
  <c r="BR57" i="3"/>
  <c r="BQ57" i="3"/>
  <c r="BP57" i="3"/>
  <c r="BO57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BX57" i="3" s="1"/>
  <c r="AQ57" i="3"/>
  <c r="BV56" i="3"/>
  <c r="BU56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BX56" i="3"/>
  <c r="AQ56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BX55" i="3" s="1"/>
  <c r="AQ55" i="3"/>
  <c r="BV54" i="3"/>
  <c r="BU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BX54" i="3"/>
  <c r="AQ54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BX53" i="3" s="1"/>
  <c r="AQ53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BX52" i="3"/>
  <c r="AQ52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BX51" i="3" s="1"/>
  <c r="AQ51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BX50" i="3"/>
  <c r="AQ50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BX49" i="3" s="1"/>
  <c r="AQ49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BX48" i="3"/>
  <c r="AQ48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BX47" i="3" s="1"/>
  <c r="AQ47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BX46" i="3"/>
  <c r="AQ46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BX45" i="3" s="1"/>
  <c r="AQ45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BX44" i="3"/>
  <c r="AQ44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BX43" i="3" s="1"/>
  <c r="AQ43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BX42" i="3"/>
  <c r="AQ42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BX41" i="3" s="1"/>
  <c r="AQ41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BX40" i="3"/>
  <c r="AQ40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BX39" i="3" s="1"/>
  <c r="AQ39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BX38" i="3"/>
  <c r="AQ38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BX37" i="3" s="1"/>
  <c r="AQ37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BX36" i="3"/>
  <c r="AQ36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BX35" i="3" s="1"/>
  <c r="AQ35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BX34" i="3"/>
  <c r="AQ34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BX33" i="3" s="1"/>
  <c r="AQ33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BX32" i="3"/>
  <c r="AQ32" i="3"/>
  <c r="AX31" i="3"/>
  <c r="AW31" i="3"/>
  <c r="AV31" i="3"/>
  <c r="AU31" i="3"/>
  <c r="AT31" i="3"/>
  <c r="AS31" i="3"/>
  <c r="AR31" i="3"/>
  <c r="BX31" i="3" s="1"/>
  <c r="AQ31" i="3"/>
  <c r="AX30" i="3"/>
  <c r="AW30" i="3"/>
  <c r="AV30" i="3"/>
  <c r="AU30" i="3"/>
  <c r="AT30" i="3"/>
  <c r="AS30" i="3"/>
  <c r="AR30" i="3"/>
  <c r="BX30" i="3"/>
  <c r="AQ30" i="3"/>
  <c r="AX29" i="3"/>
  <c r="AW29" i="3"/>
  <c r="AV29" i="3"/>
  <c r="AU29" i="3"/>
  <c r="AT29" i="3"/>
  <c r="AS29" i="3"/>
  <c r="AR29" i="3"/>
  <c r="BX29" i="3" s="1"/>
  <c r="AQ29" i="3"/>
  <c r="AX28" i="3"/>
  <c r="AW28" i="3"/>
  <c r="AV28" i="3"/>
  <c r="AU28" i="3"/>
  <c r="AT28" i="3"/>
  <c r="AS28" i="3"/>
  <c r="AR28" i="3"/>
  <c r="BX28" i="3"/>
  <c r="AQ28" i="3"/>
  <c r="AX27" i="3"/>
  <c r="AW27" i="3"/>
  <c r="AV27" i="3"/>
  <c r="AU27" i="3"/>
  <c r="AT27" i="3"/>
  <c r="AS27" i="3"/>
  <c r="AR27" i="3"/>
  <c r="BX27" i="3" s="1"/>
  <c r="AQ27" i="3"/>
  <c r="AX26" i="3"/>
  <c r="AW26" i="3"/>
  <c r="AV26" i="3"/>
  <c r="AU26" i="3"/>
  <c r="AT26" i="3"/>
  <c r="AS26" i="3"/>
  <c r="AR26" i="3"/>
  <c r="BX26" i="3"/>
  <c r="AQ26" i="3"/>
  <c r="AX25" i="3"/>
  <c r="AW25" i="3"/>
  <c r="AV25" i="3"/>
  <c r="AU25" i="3"/>
  <c r="AT25" i="3"/>
  <c r="AS25" i="3"/>
  <c r="AR25" i="3"/>
  <c r="BX25" i="3" s="1"/>
  <c r="AQ25" i="3"/>
  <c r="AX24" i="3"/>
  <c r="AW24" i="3"/>
  <c r="AV24" i="3"/>
  <c r="AU24" i="3"/>
  <c r="AT24" i="3"/>
  <c r="AS24" i="3"/>
  <c r="AR24" i="3"/>
  <c r="BX24" i="3"/>
  <c r="AQ24" i="3"/>
  <c r="AX23" i="3"/>
  <c r="AW23" i="3"/>
  <c r="AV23" i="3"/>
  <c r="AU23" i="3"/>
  <c r="AT23" i="3"/>
  <c r="AS23" i="3"/>
  <c r="AR23" i="3"/>
  <c r="BX23" i="3" s="1"/>
  <c r="AQ23" i="3"/>
  <c r="AX22" i="3"/>
  <c r="AW22" i="3"/>
  <c r="AV22" i="3"/>
  <c r="AU22" i="3"/>
  <c r="AT22" i="3"/>
  <c r="AS22" i="3"/>
  <c r="AR22" i="3"/>
  <c r="BX22" i="3"/>
  <c r="AQ22" i="3"/>
  <c r="AX21" i="3"/>
  <c r="AW21" i="3"/>
  <c r="AV21" i="3"/>
  <c r="AU21" i="3"/>
  <c r="AT21" i="3"/>
  <c r="AS21" i="3"/>
  <c r="AR21" i="3"/>
  <c r="BX21" i="3" s="1"/>
  <c r="AQ21" i="3"/>
  <c r="AX20" i="3"/>
  <c r="AW20" i="3"/>
  <c r="AV20" i="3"/>
  <c r="AU20" i="3"/>
  <c r="AT20" i="3"/>
  <c r="AS20" i="3"/>
  <c r="AR20" i="3"/>
  <c r="BX20" i="3"/>
  <c r="AQ20" i="3"/>
  <c r="AX19" i="3"/>
  <c r="AW19" i="3"/>
  <c r="AV19" i="3"/>
  <c r="AU19" i="3"/>
  <c r="AT19" i="3"/>
  <c r="AS19" i="3"/>
  <c r="AR19" i="3"/>
  <c r="BX19" i="3" s="1"/>
  <c r="AQ19" i="3"/>
  <c r="AX18" i="3"/>
  <c r="AW18" i="3"/>
  <c r="AV18" i="3"/>
  <c r="AU18" i="3"/>
  <c r="AT18" i="3"/>
  <c r="AS18" i="3"/>
  <c r="AR18" i="3"/>
  <c r="BX18" i="3"/>
  <c r="AQ18" i="3"/>
  <c r="AX17" i="3"/>
  <c r="AW17" i="3"/>
  <c r="AV17" i="3"/>
  <c r="AU17" i="3"/>
  <c r="AT17" i="3"/>
  <c r="AS17" i="3"/>
  <c r="AR17" i="3"/>
  <c r="BX17" i="3" s="1"/>
  <c r="AQ17" i="3"/>
  <c r="AX16" i="3"/>
  <c r="AW16" i="3"/>
  <c r="AV16" i="3"/>
  <c r="AU16" i="3"/>
  <c r="AT16" i="3"/>
  <c r="AS16" i="3"/>
  <c r="AR16" i="3"/>
  <c r="BX16" i="3"/>
  <c r="AQ16" i="3"/>
  <c r="AX15" i="3"/>
  <c r="AW15" i="3"/>
  <c r="AV15" i="3"/>
  <c r="AU15" i="3"/>
  <c r="AT15" i="3"/>
  <c r="AS15" i="3"/>
  <c r="AR15" i="3"/>
  <c r="BX15" i="3" s="1"/>
  <c r="AQ15" i="3"/>
  <c r="AX14" i="3"/>
  <c r="AW14" i="3"/>
  <c r="AV14" i="3"/>
  <c r="AU14" i="3"/>
  <c r="AT14" i="3"/>
  <c r="AS14" i="3"/>
  <c r="AR14" i="3"/>
  <c r="BX14" i="3"/>
  <c r="AQ14" i="3"/>
  <c r="AX13" i="3"/>
  <c r="AW13" i="3"/>
  <c r="AV13" i="3"/>
  <c r="AU13" i="3"/>
  <c r="AT13" i="3"/>
  <c r="AS13" i="3"/>
  <c r="AR13" i="3"/>
  <c r="BX13" i="3" s="1"/>
  <c r="AQ13" i="3"/>
  <c r="AX12" i="3"/>
  <c r="AW12" i="3"/>
  <c r="AV12" i="3"/>
  <c r="AU12" i="3"/>
  <c r="AT12" i="3"/>
  <c r="AS12" i="3"/>
  <c r="AR12" i="3"/>
  <c r="BX12" i="3"/>
  <c r="AQ12" i="3"/>
  <c r="AX11" i="3"/>
  <c r="AW11" i="3"/>
  <c r="AV11" i="3"/>
  <c r="AU11" i="3"/>
  <c r="AT11" i="3"/>
  <c r="AS11" i="3"/>
  <c r="AR11" i="3"/>
  <c r="BX11" i="3" s="1"/>
  <c r="AQ11" i="3"/>
  <c r="AX10" i="3"/>
  <c r="AW10" i="3"/>
  <c r="AV10" i="3"/>
  <c r="AU10" i="3"/>
  <c r="AT10" i="3"/>
  <c r="AS10" i="3"/>
  <c r="AR10" i="3"/>
  <c r="BX10" i="3"/>
  <c r="AQ10" i="3"/>
  <c r="AX9" i="3"/>
  <c r="AW9" i="3"/>
  <c r="AV9" i="3"/>
  <c r="AU9" i="3"/>
  <c r="AT9" i="3"/>
  <c r="AS9" i="3"/>
  <c r="AR9" i="3"/>
  <c r="BX9" i="3" s="1"/>
  <c r="AQ9" i="3"/>
  <c r="AX8" i="3"/>
  <c r="AW8" i="3"/>
  <c r="AV8" i="3"/>
  <c r="AU8" i="3"/>
  <c r="AT8" i="3"/>
  <c r="AS8" i="3"/>
  <c r="AR8" i="3"/>
  <c r="BX8" i="3"/>
  <c r="AQ8" i="3"/>
  <c r="BP108" i="3"/>
  <c r="BL108" i="3"/>
  <c r="BD108" i="3"/>
  <c r="AZ108" i="3"/>
  <c r="AX7" i="3"/>
  <c r="AW7" i="3"/>
  <c r="AV7" i="3"/>
  <c r="AV108" i="3" s="1"/>
  <c r="AU7" i="3"/>
  <c r="AT7" i="3"/>
  <c r="AS7" i="3"/>
  <c r="AR7" i="3"/>
  <c r="AR108" i="3"/>
  <c r="D110" i="3" s="1"/>
  <c r="AQ7" i="3"/>
  <c r="C107" i="1"/>
  <c r="BV107" i="4"/>
  <c r="BU107" i="4"/>
  <c r="BT107" i="4"/>
  <c r="BS107" i="4"/>
  <c r="BR107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BX107" i="4" s="1"/>
  <c r="AQ107" i="4"/>
  <c r="A107" i="4"/>
  <c r="E9" i="1"/>
  <c r="T20" i="1"/>
  <c r="B22" i="1"/>
  <c r="E23" i="1"/>
  <c r="B24" i="1"/>
  <c r="T32" i="1"/>
  <c r="E36" i="1"/>
  <c r="E36" i="4" s="1"/>
  <c r="D39" i="1"/>
  <c r="D39" i="4" s="1"/>
  <c r="CI39" i="3" s="1"/>
  <c r="H40" i="1"/>
  <c r="D41" i="1"/>
  <c r="D41" i="4" s="1"/>
  <c r="CI41" i="3" s="1"/>
  <c r="C42" i="1"/>
  <c r="D43" i="1"/>
  <c r="D43" i="4" s="1"/>
  <c r="CI43" i="3" s="1"/>
  <c r="C46" i="1"/>
  <c r="F48" i="1"/>
  <c r="D49" i="1"/>
  <c r="D49" i="4"/>
  <c r="CI49" i="3" s="1"/>
  <c r="C50" i="1"/>
  <c r="T54" i="1"/>
  <c r="H56" i="1"/>
  <c r="C62" i="1"/>
  <c r="J70" i="1"/>
  <c r="H71" i="1"/>
  <c r="H71" i="4"/>
  <c r="AV71" i="4" s="1"/>
  <c r="F75" i="1"/>
  <c r="F75" i="4" s="1"/>
  <c r="F79" i="1"/>
  <c r="F79" i="4"/>
  <c r="AT79" i="4" s="1"/>
  <c r="C85" i="1"/>
  <c r="J86" i="1"/>
  <c r="D88" i="1"/>
  <c r="D88" i="4"/>
  <c r="CI88" i="3" s="1"/>
  <c r="C91" i="1"/>
  <c r="D92" i="1"/>
  <c r="D92" i="4"/>
  <c r="CI92" i="3" s="1"/>
  <c r="C95" i="1"/>
  <c r="E96" i="1"/>
  <c r="E96" i="4"/>
  <c r="AS96" i="4" s="1"/>
  <c r="C103" i="1"/>
  <c r="E104" i="1"/>
  <c r="C105" i="1"/>
  <c r="D106" i="1"/>
  <c r="D106" i="4"/>
  <c r="CI106" i="3" s="1"/>
  <c r="L7" i="2"/>
  <c r="A7" i="2"/>
  <c r="AO9" i="2"/>
  <c r="AO10" i="2"/>
  <c r="AO11" i="2"/>
  <c r="AO13" i="2"/>
  <c r="AO14" i="2"/>
  <c r="AO15" i="2"/>
  <c r="AO17" i="2"/>
  <c r="AO18" i="2"/>
  <c r="AO19" i="2"/>
  <c r="AO21" i="2"/>
  <c r="AO22" i="2"/>
  <c r="AO23" i="2"/>
  <c r="AO25" i="2"/>
  <c r="AO26" i="2"/>
  <c r="AO27" i="2"/>
  <c r="AO28" i="2"/>
  <c r="AO32" i="2"/>
  <c r="AO33" i="2"/>
  <c r="AO34" i="2"/>
  <c r="AO35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5" i="2"/>
  <c r="AO106" i="2"/>
  <c r="E107" i="1"/>
  <c r="F107" i="1"/>
  <c r="G107" i="1"/>
  <c r="AU107" i="1" s="1"/>
  <c r="BY107" i="1" s="1"/>
  <c r="H107" i="1"/>
  <c r="I107" i="1"/>
  <c r="J107" i="1"/>
  <c r="I3" i="1"/>
  <c r="G3" i="1"/>
  <c r="F3" i="1"/>
  <c r="E3" i="1"/>
  <c r="D3" i="1"/>
  <c r="B3" i="1"/>
  <c r="A3" i="1"/>
  <c r="B7" i="1"/>
  <c r="B7" i="4" s="1"/>
  <c r="D10" i="1"/>
  <c r="D10" i="4" s="1"/>
  <c r="CI10" i="3" s="1"/>
  <c r="B12" i="1"/>
  <c r="B12" i="4" s="1"/>
  <c r="B14" i="1"/>
  <c r="B14" i="4" s="1"/>
  <c r="B27" i="1"/>
  <c r="B27" i="4"/>
  <c r="CG27" i="3" s="1"/>
  <c r="B31" i="1"/>
  <c r="B31" i="4" s="1"/>
  <c r="D33" i="1"/>
  <c r="D33" i="4"/>
  <c r="CI33" i="3" s="1"/>
  <c r="B34" i="1"/>
  <c r="B34" i="4" s="1"/>
  <c r="B41" i="1"/>
  <c r="B41" i="4"/>
  <c r="CG41" i="3" s="1"/>
  <c r="B43" i="1"/>
  <c r="B43" i="4" s="1"/>
  <c r="B45" i="1"/>
  <c r="B45" i="4"/>
  <c r="CG45" i="3" s="1"/>
  <c r="B49" i="1"/>
  <c r="B49" i="4" s="1"/>
  <c r="D52" i="1"/>
  <c r="D52" i="4"/>
  <c r="CI52" i="3" s="1"/>
  <c r="B54" i="1"/>
  <c r="B54" i="4" s="1"/>
  <c r="B61" i="1"/>
  <c r="AQ61" i="1"/>
  <c r="B63" i="1"/>
  <c r="B64" i="1"/>
  <c r="AQ64" i="1" s="1"/>
  <c r="B71" i="1"/>
  <c r="AQ71" i="1" s="1"/>
  <c r="B75" i="1"/>
  <c r="B75" i="4" s="1"/>
  <c r="AT79" i="1"/>
  <c r="B91" i="1"/>
  <c r="B94" i="1"/>
  <c r="AQ94" i="1"/>
  <c r="B99" i="1"/>
  <c r="AQ99" i="1"/>
  <c r="B104" i="1"/>
  <c r="B104" i="4"/>
  <c r="CG104" i="3" s="1"/>
  <c r="B105" i="1"/>
  <c r="B105" i="4" s="1"/>
  <c r="B106" i="1"/>
  <c r="B106" i="4"/>
  <c r="CG106" i="3" s="1"/>
  <c r="B107" i="1"/>
  <c r="A107" i="1" s="1"/>
  <c r="D107" i="1"/>
  <c r="AR107" i="1" s="1"/>
  <c r="BX107" i="1" s="1"/>
  <c r="AT107" i="1"/>
  <c r="BB107" i="1"/>
  <c r="BC107" i="1"/>
  <c r="BD107" i="1"/>
  <c r="BF107" i="1"/>
  <c r="BG107" i="1"/>
  <c r="T107" i="1"/>
  <c r="BH107" i="1"/>
  <c r="U107" i="1"/>
  <c r="BI107" i="1"/>
  <c r="V107" i="1"/>
  <c r="BJ107" i="1"/>
  <c r="W107" i="1"/>
  <c r="X107" i="1"/>
  <c r="BL107" i="1" s="1"/>
  <c r="CB107" i="1" s="1"/>
  <c r="Y107" i="1"/>
  <c r="BM107" i="1"/>
  <c r="Z107" i="1"/>
  <c r="BN107" i="1"/>
  <c r="BR107" i="1"/>
  <c r="BS107" i="1"/>
  <c r="AF107" i="1"/>
  <c r="BT107" i="1"/>
  <c r="AG107" i="1"/>
  <c r="AH107" i="1"/>
  <c r="BV107" i="1" s="1"/>
  <c r="CD107" i="1" s="1"/>
  <c r="AS96" i="1"/>
  <c r="AQ106" i="1"/>
  <c r="AS107" i="1"/>
  <c r="AX107" i="1"/>
  <c r="AY107" i="1"/>
  <c r="AZ107" i="1"/>
  <c r="BA107" i="1"/>
  <c r="BE107" i="1"/>
  <c r="BK107" i="1"/>
  <c r="BO107" i="1"/>
  <c r="BP107" i="1"/>
  <c r="BQ107" i="1"/>
  <c r="BU107" i="1"/>
  <c r="AW107" i="1"/>
  <c r="AV107" i="1"/>
  <c r="AP20" i="2"/>
  <c r="AP9" i="2"/>
  <c r="AP11" i="2"/>
  <c r="AP12" i="2"/>
  <c r="AP13" i="2"/>
  <c r="AP21" i="2"/>
  <c r="AP23" i="2"/>
  <c r="AP25" i="2"/>
  <c r="AP28" i="2"/>
  <c r="AP31" i="2"/>
  <c r="AP40" i="2"/>
  <c r="AP41" i="2"/>
  <c r="AP45" i="2"/>
  <c r="AP50" i="2"/>
  <c r="AP54" i="2"/>
  <c r="AP57" i="2"/>
  <c r="AP59" i="2"/>
  <c r="AP63" i="2"/>
  <c r="AP69" i="2"/>
  <c r="AP70" i="2"/>
  <c r="AP74" i="2"/>
  <c r="AP80" i="2"/>
  <c r="AP81" i="2"/>
  <c r="AP82" i="2"/>
  <c r="AP85" i="2"/>
  <c r="AP94" i="2"/>
  <c r="AP96" i="2"/>
  <c r="AP104" i="2"/>
  <c r="AO8" i="2"/>
  <c r="AO12" i="2"/>
  <c r="AO16" i="2"/>
  <c r="AO20" i="2"/>
  <c r="AO24" i="2"/>
  <c r="AO29" i="2"/>
  <c r="AO30" i="2"/>
  <c r="AO31" i="2"/>
  <c r="AO36" i="2"/>
  <c r="AO37" i="2"/>
  <c r="AO104" i="2"/>
  <c r="AO7" i="2"/>
  <c r="D59" i="2"/>
  <c r="D59" i="1"/>
  <c r="D59" i="4" s="1"/>
  <c r="CI59" i="3" s="1"/>
  <c r="H59" i="2"/>
  <c r="L59" i="2"/>
  <c r="P59" i="2"/>
  <c r="T59" i="2"/>
  <c r="X59" i="2"/>
  <c r="AB59" i="2"/>
  <c r="AF59" i="2"/>
  <c r="AJ59" i="2"/>
  <c r="D51" i="2"/>
  <c r="D51" i="1"/>
  <c r="D51" i="4" s="1"/>
  <c r="CI51" i="3" s="1"/>
  <c r="H51" i="2"/>
  <c r="L51" i="2"/>
  <c r="P51" i="2"/>
  <c r="T51" i="2"/>
  <c r="X51" i="2"/>
  <c r="AB51" i="2"/>
  <c r="AF51" i="2"/>
  <c r="AJ51" i="2"/>
  <c r="AI106" i="2"/>
  <c r="AE106" i="2"/>
  <c r="AA106" i="2"/>
  <c r="W106" i="2"/>
  <c r="S106" i="2"/>
  <c r="O106" i="2"/>
  <c r="K106" i="2"/>
  <c r="G106" i="2"/>
  <c r="C106" i="2"/>
  <c r="AI104" i="2"/>
  <c r="AE104" i="2"/>
  <c r="AA104" i="2"/>
  <c r="W104" i="2"/>
  <c r="S104" i="2"/>
  <c r="O104" i="2"/>
  <c r="K104" i="2"/>
  <c r="G104" i="2"/>
  <c r="C104" i="2"/>
  <c r="AI102" i="2"/>
  <c r="AE102" i="2"/>
  <c r="AA102" i="2"/>
  <c r="W102" i="2"/>
  <c r="S102" i="2"/>
  <c r="O102" i="2"/>
  <c r="K102" i="2"/>
  <c r="G102" i="2"/>
  <c r="F102" i="1" s="1"/>
  <c r="C102" i="2"/>
  <c r="AI100" i="2"/>
  <c r="AE100" i="2"/>
  <c r="AA100" i="2"/>
  <c r="W100" i="2"/>
  <c r="S100" i="2"/>
  <c r="O100" i="2"/>
  <c r="K100" i="2"/>
  <c r="G100" i="2"/>
  <c r="F100" i="1" s="1"/>
  <c r="C100" i="2"/>
  <c r="AI98" i="2"/>
  <c r="AE98" i="2"/>
  <c r="AA98" i="2"/>
  <c r="W98" i="2"/>
  <c r="S98" i="2"/>
  <c r="O98" i="2"/>
  <c r="K98" i="2"/>
  <c r="G98" i="2"/>
  <c r="C98" i="2"/>
  <c r="AI96" i="2"/>
  <c r="AE96" i="2"/>
  <c r="AA96" i="2"/>
  <c r="W96" i="2"/>
  <c r="S96" i="2"/>
  <c r="O96" i="2"/>
  <c r="K96" i="2"/>
  <c r="G96" i="2"/>
  <c r="C96" i="2"/>
  <c r="AI94" i="2"/>
  <c r="AE94" i="2"/>
  <c r="AA94" i="2"/>
  <c r="W94" i="2"/>
  <c r="S94" i="2"/>
  <c r="O94" i="2"/>
  <c r="K94" i="2"/>
  <c r="G94" i="2"/>
  <c r="C94" i="2"/>
  <c r="C94" i="1"/>
  <c r="AI92" i="2"/>
  <c r="AE92" i="2"/>
  <c r="AA92" i="2"/>
  <c r="W92" i="2"/>
  <c r="S92" i="2"/>
  <c r="O92" i="2"/>
  <c r="K92" i="2"/>
  <c r="G92" i="2"/>
  <c r="C92" i="2"/>
  <c r="AI90" i="2"/>
  <c r="AE90" i="2"/>
  <c r="AA90" i="2"/>
  <c r="W90" i="2"/>
  <c r="S90" i="2"/>
  <c r="O90" i="2"/>
  <c r="K90" i="2"/>
  <c r="G90" i="2"/>
  <c r="C90" i="2"/>
  <c r="AI88" i="2"/>
  <c r="AE88" i="2"/>
  <c r="AA88" i="2"/>
  <c r="W88" i="2"/>
  <c r="S88" i="2"/>
  <c r="O88" i="2"/>
  <c r="K88" i="2"/>
  <c r="G88" i="2"/>
  <c r="C88" i="2"/>
  <c r="AI86" i="2"/>
  <c r="AE86" i="2"/>
  <c r="AA86" i="2"/>
  <c r="W86" i="2"/>
  <c r="S86" i="2"/>
  <c r="O86" i="2"/>
  <c r="K86" i="2"/>
  <c r="G86" i="2"/>
  <c r="C86" i="2"/>
  <c r="AI84" i="2"/>
  <c r="AE84" i="2"/>
  <c r="AA84" i="2"/>
  <c r="W84" i="2"/>
  <c r="S84" i="2"/>
  <c r="O84" i="2"/>
  <c r="K84" i="2"/>
  <c r="G84" i="2"/>
  <c r="F84" i="1" s="1"/>
  <c r="C84" i="2"/>
  <c r="AI82" i="2"/>
  <c r="AE82" i="2"/>
  <c r="AA82" i="2"/>
  <c r="W82" i="2"/>
  <c r="S82" i="2"/>
  <c r="O82" i="2"/>
  <c r="K82" i="2"/>
  <c r="G82" i="2"/>
  <c r="C82" i="2"/>
  <c r="C82" i="1"/>
  <c r="AI80" i="2"/>
  <c r="AE80" i="2"/>
  <c r="AA80" i="2"/>
  <c r="W80" i="2"/>
  <c r="S80" i="2"/>
  <c r="O80" i="2"/>
  <c r="K80" i="2"/>
  <c r="G80" i="2"/>
  <c r="C80" i="2"/>
  <c r="AI78" i="2"/>
  <c r="AE78" i="2"/>
  <c r="AA78" i="2"/>
  <c r="W78" i="2"/>
  <c r="S78" i="2"/>
  <c r="O78" i="2"/>
  <c r="K78" i="2"/>
  <c r="G78" i="2"/>
  <c r="C78" i="2"/>
  <c r="AI76" i="2"/>
  <c r="AE76" i="2"/>
  <c r="AA76" i="2"/>
  <c r="W76" i="2"/>
  <c r="S76" i="2"/>
  <c r="O76" i="2"/>
  <c r="K76" i="2"/>
  <c r="G76" i="2"/>
  <c r="F76" i="1" s="1"/>
  <c r="C76" i="2"/>
  <c r="AI74" i="2"/>
  <c r="AE74" i="2"/>
  <c r="AA74" i="2"/>
  <c r="W74" i="2"/>
  <c r="S74" i="2"/>
  <c r="O74" i="2"/>
  <c r="K74" i="2"/>
  <c r="G74" i="2"/>
  <c r="C74" i="2"/>
  <c r="AI72" i="2"/>
  <c r="AE72" i="2"/>
  <c r="AA72" i="2"/>
  <c r="W72" i="2"/>
  <c r="S72" i="2"/>
  <c r="O72" i="2"/>
  <c r="K72" i="2"/>
  <c r="H72" i="1" s="1"/>
  <c r="G72" i="2"/>
  <c r="C72" i="2"/>
  <c r="AI70" i="2"/>
  <c r="AE70" i="2"/>
  <c r="AA70" i="2"/>
  <c r="W70" i="2"/>
  <c r="S70" i="2"/>
  <c r="O70" i="2"/>
  <c r="K70" i="2"/>
  <c r="H70" i="1" s="1"/>
  <c r="G70" i="2"/>
  <c r="C70" i="2"/>
  <c r="C70" i="1"/>
  <c r="AI68" i="2"/>
  <c r="AE68" i="2"/>
  <c r="AA68" i="2"/>
  <c r="W68" i="2"/>
  <c r="S68" i="2"/>
  <c r="O68" i="2"/>
  <c r="K68" i="2"/>
  <c r="G68" i="2"/>
  <c r="F68" i="1" s="1"/>
  <c r="C68" i="2"/>
  <c r="AI66" i="2"/>
  <c r="AE66" i="2"/>
  <c r="AA66" i="2"/>
  <c r="W66" i="2"/>
  <c r="S66" i="2"/>
  <c r="O66" i="2"/>
  <c r="K66" i="2"/>
  <c r="H66" i="1"/>
  <c r="G66" i="2"/>
  <c r="C66" i="2"/>
  <c r="AK63" i="2"/>
  <c r="AE63" i="2"/>
  <c r="Z63" i="2"/>
  <c r="U63" i="2"/>
  <c r="O63" i="2"/>
  <c r="J63" i="2"/>
  <c r="E63" i="2"/>
  <c r="AI61" i="2"/>
  <c r="AD61" i="2"/>
  <c r="Y61" i="2"/>
  <c r="S61" i="2"/>
  <c r="N61" i="2"/>
  <c r="I61" i="2"/>
  <c r="C61" i="2"/>
  <c r="AK55" i="2"/>
  <c r="AE55" i="2"/>
  <c r="Z55" i="2"/>
  <c r="U55" i="2"/>
  <c r="O55" i="2"/>
  <c r="J55" i="2"/>
  <c r="E55" i="2"/>
  <c r="AI53" i="2"/>
  <c r="AD53" i="2"/>
  <c r="Y53" i="2"/>
  <c r="S53" i="2"/>
  <c r="N53" i="2"/>
  <c r="I53" i="2"/>
  <c r="C53" i="2"/>
  <c r="D65" i="2"/>
  <c r="D65" i="1"/>
  <c r="D65" i="4" s="1"/>
  <c r="CI65" i="3" s="1"/>
  <c r="H65" i="2"/>
  <c r="L65" i="2"/>
  <c r="P65" i="2"/>
  <c r="D57" i="2"/>
  <c r="D57" i="1" s="1"/>
  <c r="D57" i="4" s="1"/>
  <c r="CI57" i="3" s="1"/>
  <c r="H57" i="2"/>
  <c r="L57" i="2"/>
  <c r="P57" i="2"/>
  <c r="T57" i="2"/>
  <c r="X57" i="2"/>
  <c r="AB57" i="2"/>
  <c r="AF57" i="2"/>
  <c r="AJ57" i="2"/>
  <c r="AJ106" i="2"/>
  <c r="AF106" i="2"/>
  <c r="AB106" i="2"/>
  <c r="X106" i="2"/>
  <c r="T106" i="2"/>
  <c r="P106" i="2"/>
  <c r="L106" i="2"/>
  <c r="H106" i="2"/>
  <c r="AJ104" i="2"/>
  <c r="AF104" i="2"/>
  <c r="AB104" i="2"/>
  <c r="X104" i="2"/>
  <c r="T104" i="2"/>
  <c r="P104" i="2"/>
  <c r="L104" i="2"/>
  <c r="H104" i="2"/>
  <c r="AJ102" i="2"/>
  <c r="AF102" i="2"/>
  <c r="AB102" i="2"/>
  <c r="X102" i="2"/>
  <c r="T102" i="2"/>
  <c r="P102" i="2"/>
  <c r="L102" i="2"/>
  <c r="H102" i="2"/>
  <c r="AJ100" i="2"/>
  <c r="AF100" i="2"/>
  <c r="AB100" i="2"/>
  <c r="X100" i="2"/>
  <c r="T100" i="2"/>
  <c r="P100" i="2"/>
  <c r="L100" i="2"/>
  <c r="H100" i="2"/>
  <c r="AJ98" i="2"/>
  <c r="AF98" i="2"/>
  <c r="AB98" i="2"/>
  <c r="X98" i="2"/>
  <c r="T98" i="2"/>
  <c r="P98" i="2"/>
  <c r="L98" i="2"/>
  <c r="H98" i="2"/>
  <c r="AJ96" i="2"/>
  <c r="AF96" i="2"/>
  <c r="AB96" i="2"/>
  <c r="X96" i="2"/>
  <c r="T96" i="2"/>
  <c r="P96" i="2"/>
  <c r="L96" i="2"/>
  <c r="H96" i="2"/>
  <c r="AJ94" i="2"/>
  <c r="AF94" i="2"/>
  <c r="AB94" i="2"/>
  <c r="X94" i="2"/>
  <c r="T94" i="2"/>
  <c r="P94" i="2"/>
  <c r="L94" i="2"/>
  <c r="H94" i="2"/>
  <c r="AJ92" i="2"/>
  <c r="AF92" i="2"/>
  <c r="AB92" i="2"/>
  <c r="X92" i="2"/>
  <c r="T92" i="2"/>
  <c r="P92" i="2"/>
  <c r="L92" i="2"/>
  <c r="H92" i="2"/>
  <c r="AJ90" i="2"/>
  <c r="AF90" i="2"/>
  <c r="AB90" i="2"/>
  <c r="X90" i="2"/>
  <c r="T90" i="2"/>
  <c r="P90" i="2"/>
  <c r="L90" i="2"/>
  <c r="H90" i="2"/>
  <c r="AJ88" i="2"/>
  <c r="AF88" i="2"/>
  <c r="AB88" i="2"/>
  <c r="X88" i="2"/>
  <c r="T88" i="2"/>
  <c r="P88" i="2"/>
  <c r="L88" i="2"/>
  <c r="H88" i="2"/>
  <c r="AJ86" i="2"/>
  <c r="AF86" i="2"/>
  <c r="AB86" i="2"/>
  <c r="X86" i="2"/>
  <c r="T86" i="2"/>
  <c r="P86" i="2"/>
  <c r="L86" i="2"/>
  <c r="H86" i="2"/>
  <c r="AJ84" i="2"/>
  <c r="AF84" i="2"/>
  <c r="AB84" i="2"/>
  <c r="X84" i="2"/>
  <c r="T84" i="2"/>
  <c r="P84" i="2"/>
  <c r="L84" i="2"/>
  <c r="H84" i="2"/>
  <c r="AJ82" i="2"/>
  <c r="AF82" i="2"/>
  <c r="AB82" i="2"/>
  <c r="X82" i="2"/>
  <c r="T82" i="2"/>
  <c r="P82" i="2"/>
  <c r="L82" i="2"/>
  <c r="H82" i="2"/>
  <c r="AJ80" i="2"/>
  <c r="AF80" i="2"/>
  <c r="AB80" i="2"/>
  <c r="X80" i="2"/>
  <c r="T80" i="2"/>
  <c r="P80" i="2"/>
  <c r="L80" i="2"/>
  <c r="H80" i="2"/>
  <c r="AJ78" i="2"/>
  <c r="AF78" i="2"/>
  <c r="AB78" i="2"/>
  <c r="X78" i="2"/>
  <c r="T78" i="2"/>
  <c r="P78" i="2"/>
  <c r="L78" i="2"/>
  <c r="H78" i="2"/>
  <c r="AJ76" i="2"/>
  <c r="AF76" i="2"/>
  <c r="AB76" i="2"/>
  <c r="X76" i="2"/>
  <c r="T76" i="2"/>
  <c r="P76" i="2"/>
  <c r="L76" i="2"/>
  <c r="H76" i="2"/>
  <c r="AJ74" i="2"/>
  <c r="AF74" i="2"/>
  <c r="AB74" i="2"/>
  <c r="X74" i="2"/>
  <c r="T74" i="2"/>
  <c r="P74" i="2"/>
  <c r="L74" i="2"/>
  <c r="H74" i="2"/>
  <c r="AJ72" i="2"/>
  <c r="AF72" i="2"/>
  <c r="AB72" i="2"/>
  <c r="X72" i="2"/>
  <c r="T72" i="2"/>
  <c r="P72" i="2"/>
  <c r="L72" i="2"/>
  <c r="H72" i="2"/>
  <c r="AJ70" i="2"/>
  <c r="AF70" i="2"/>
  <c r="AB70" i="2"/>
  <c r="X70" i="2"/>
  <c r="T70" i="2"/>
  <c r="P70" i="2"/>
  <c r="L70" i="2"/>
  <c r="H70" i="2"/>
  <c r="AJ68" i="2"/>
  <c r="AF68" i="2"/>
  <c r="AB68" i="2"/>
  <c r="X68" i="2"/>
  <c r="T68" i="1"/>
  <c r="T68" i="4" s="1"/>
  <c r="T68" i="2"/>
  <c r="P68" i="2"/>
  <c r="L68" i="2"/>
  <c r="H68" i="2"/>
  <c r="AJ66" i="2"/>
  <c r="AF66" i="2"/>
  <c r="AB66" i="2"/>
  <c r="X66" i="2"/>
  <c r="T66" i="2"/>
  <c r="P66" i="2"/>
  <c r="L66" i="2"/>
  <c r="H66" i="2"/>
  <c r="AL63" i="2"/>
  <c r="AG63" i="2"/>
  <c r="AA63" i="2"/>
  <c r="V63" i="2"/>
  <c r="Q63" i="2"/>
  <c r="K63" i="2"/>
  <c r="AK61" i="2"/>
  <c r="AE61" i="2"/>
  <c r="Z61" i="2"/>
  <c r="U61" i="2"/>
  <c r="O61" i="2"/>
  <c r="J61" i="2"/>
  <c r="AI59" i="2"/>
  <c r="AD59" i="2"/>
  <c r="Y59" i="2"/>
  <c r="S59" i="2"/>
  <c r="N59" i="2"/>
  <c r="I59" i="2"/>
  <c r="C59" i="2"/>
  <c r="AL55" i="2"/>
  <c r="AG55" i="2"/>
  <c r="AA55" i="2"/>
  <c r="V55" i="2"/>
  <c r="Q55" i="2"/>
  <c r="K55" i="2"/>
  <c r="AK53" i="2"/>
  <c r="AE53" i="2"/>
  <c r="Z53" i="2"/>
  <c r="U53" i="2"/>
  <c r="O53" i="2"/>
  <c r="J53" i="2"/>
  <c r="Y51" i="2"/>
  <c r="S51" i="2"/>
  <c r="N51" i="2"/>
  <c r="I51" i="2"/>
  <c r="C51" i="2"/>
  <c r="D63" i="2"/>
  <c r="D63" i="1"/>
  <c r="D63" i="4" s="1"/>
  <c r="CI63" i="3" s="1"/>
  <c r="H63" i="2"/>
  <c r="L63" i="2"/>
  <c r="P63" i="2"/>
  <c r="T63" i="2"/>
  <c r="X63" i="2"/>
  <c r="AB63" i="2"/>
  <c r="AF63" i="2"/>
  <c r="AJ63" i="2"/>
  <c r="D55" i="2"/>
  <c r="D55" i="1"/>
  <c r="D55" i="4" s="1"/>
  <c r="CI55" i="3" s="1"/>
  <c r="H55" i="2"/>
  <c r="L55" i="2"/>
  <c r="P55" i="2"/>
  <c r="T55" i="2"/>
  <c r="X55" i="2"/>
  <c r="AB55" i="2"/>
  <c r="AF55" i="2"/>
  <c r="AJ55" i="2"/>
  <c r="D61" i="2"/>
  <c r="D61" i="1"/>
  <c r="D61" i="4" s="1"/>
  <c r="CI61" i="3" s="1"/>
  <c r="H61" i="2"/>
  <c r="L61" i="2"/>
  <c r="P61" i="2"/>
  <c r="T61" i="2"/>
  <c r="X61" i="2"/>
  <c r="AB61" i="2"/>
  <c r="AF61" i="2"/>
  <c r="AJ61" i="2"/>
  <c r="D53" i="2"/>
  <c r="D53" i="1"/>
  <c r="D53" i="4" s="1"/>
  <c r="CI53" i="3" s="1"/>
  <c r="H53" i="2"/>
  <c r="L53" i="2"/>
  <c r="P53" i="2"/>
  <c r="T53" i="2"/>
  <c r="X53" i="2"/>
  <c r="AB53" i="2"/>
  <c r="AF53" i="2"/>
  <c r="AJ53" i="2"/>
  <c r="C63" i="2"/>
  <c r="C9" i="2"/>
  <c r="AJ49" i="2"/>
  <c r="AF49" i="2"/>
  <c r="AB49" i="2"/>
  <c r="X49" i="2"/>
  <c r="T49" i="2"/>
  <c r="P49" i="2"/>
  <c r="L49" i="2"/>
  <c r="H49" i="2"/>
  <c r="AJ47" i="2"/>
  <c r="AF47" i="2"/>
  <c r="AB47" i="2"/>
  <c r="X47" i="2"/>
  <c r="T47" i="2"/>
  <c r="P47" i="2"/>
  <c r="L47" i="2"/>
  <c r="H47" i="2"/>
  <c r="D47" i="2"/>
  <c r="D47" i="1"/>
  <c r="D47" i="4" s="1"/>
  <c r="CI47" i="3" s="1"/>
  <c r="AJ45" i="2"/>
  <c r="AF45" i="2"/>
  <c r="AB45" i="2"/>
  <c r="X45" i="2"/>
  <c r="T45" i="2"/>
  <c r="P45" i="2"/>
  <c r="L45" i="2"/>
  <c r="H45" i="2"/>
  <c r="D45" i="2"/>
  <c r="D45" i="1"/>
  <c r="D45" i="4" s="1"/>
  <c r="CI45" i="3" s="1"/>
  <c r="AJ43" i="2"/>
  <c r="AF43" i="2"/>
  <c r="AB43" i="2"/>
  <c r="X43" i="2"/>
  <c r="T43" i="2"/>
  <c r="P43" i="2"/>
  <c r="L43" i="2"/>
  <c r="H43" i="2"/>
  <c r="AJ41" i="2"/>
  <c r="AF41" i="2"/>
  <c r="AB41" i="2"/>
  <c r="X41" i="2"/>
  <c r="T41" i="2"/>
  <c r="P41" i="2"/>
  <c r="L41" i="2"/>
  <c r="H41" i="2"/>
  <c r="AJ39" i="2"/>
  <c r="AF39" i="2"/>
  <c r="AB39" i="2"/>
  <c r="X39" i="2"/>
  <c r="T39" i="2"/>
  <c r="P39" i="2"/>
  <c r="L39" i="2"/>
  <c r="H39" i="2"/>
  <c r="AJ37" i="2"/>
  <c r="AF37" i="2"/>
  <c r="AB37" i="2"/>
  <c r="X37" i="2"/>
  <c r="T37" i="2"/>
  <c r="P37" i="2"/>
  <c r="L37" i="2"/>
  <c r="H37" i="2"/>
  <c r="AJ35" i="2"/>
  <c r="AF35" i="2"/>
  <c r="AB35" i="2"/>
  <c r="X35" i="2"/>
  <c r="T35" i="2"/>
  <c r="P35" i="2"/>
  <c r="L35" i="2"/>
  <c r="H35" i="2"/>
  <c r="AJ33" i="2"/>
  <c r="AF33" i="2"/>
  <c r="AB33" i="2"/>
  <c r="X33" i="2"/>
  <c r="T33" i="2"/>
  <c r="P33" i="2"/>
  <c r="L33" i="2"/>
  <c r="H33" i="2"/>
  <c r="AJ31" i="2"/>
  <c r="AF31" i="2"/>
  <c r="AB31" i="2"/>
  <c r="X31" i="2"/>
  <c r="T31" i="2"/>
  <c r="P31" i="2"/>
  <c r="L31" i="2"/>
  <c r="H31" i="2"/>
  <c r="AJ29" i="2"/>
  <c r="AF29" i="2"/>
  <c r="AB29" i="2"/>
  <c r="X29" i="2"/>
  <c r="T29" i="2"/>
  <c r="P29" i="2"/>
  <c r="L29" i="2"/>
  <c r="H29" i="2"/>
  <c r="AJ27" i="2"/>
  <c r="AF27" i="2"/>
  <c r="AB27" i="2"/>
  <c r="X27" i="2"/>
  <c r="T27" i="1" s="1"/>
  <c r="T27" i="2"/>
  <c r="P27" i="2"/>
  <c r="L27" i="2"/>
  <c r="H27" i="2"/>
  <c r="AJ25" i="2"/>
  <c r="AF25" i="2"/>
  <c r="AB25" i="2"/>
  <c r="X25" i="2"/>
  <c r="T25" i="2"/>
  <c r="P25" i="2"/>
  <c r="L25" i="2"/>
  <c r="H25" i="2"/>
  <c r="AJ23" i="2"/>
  <c r="AF23" i="2"/>
  <c r="AB23" i="2"/>
  <c r="X23" i="2"/>
  <c r="T23" i="2"/>
  <c r="P23" i="2"/>
  <c r="L23" i="2"/>
  <c r="H23" i="2"/>
  <c r="D23" i="2"/>
  <c r="AJ21" i="2"/>
  <c r="AF21" i="2"/>
  <c r="AB21" i="2"/>
  <c r="X21" i="2"/>
  <c r="T21" i="2"/>
  <c r="P21" i="2"/>
  <c r="L21" i="2"/>
  <c r="H21" i="2"/>
  <c r="AJ19" i="2"/>
  <c r="AF19" i="2"/>
  <c r="AB19" i="2"/>
  <c r="X19" i="2"/>
  <c r="T19" i="2"/>
  <c r="P19" i="2"/>
  <c r="L19" i="2"/>
  <c r="H19" i="2"/>
  <c r="AJ17" i="2"/>
  <c r="AF17" i="2"/>
  <c r="AB17" i="2"/>
  <c r="X17" i="2"/>
  <c r="T17" i="2"/>
  <c r="P17" i="2"/>
  <c r="L17" i="2"/>
  <c r="H17" i="2"/>
  <c r="AJ15" i="2"/>
  <c r="AF15" i="2"/>
  <c r="AB15" i="2"/>
  <c r="X15" i="2"/>
  <c r="T15" i="2"/>
  <c r="P15" i="2"/>
  <c r="L15" i="2"/>
  <c r="AJ13" i="2"/>
  <c r="AF13" i="2"/>
  <c r="AB13" i="2"/>
  <c r="X13" i="2"/>
  <c r="T13" i="2"/>
  <c r="P13" i="2"/>
  <c r="L13" i="2"/>
  <c r="AJ11" i="2"/>
  <c r="AF11" i="2"/>
  <c r="AB11" i="2"/>
  <c r="X11" i="2"/>
  <c r="T11" i="2"/>
  <c r="P11" i="2"/>
  <c r="L11" i="2"/>
  <c r="H11" i="2"/>
  <c r="AJ9" i="2"/>
  <c r="AF9" i="2"/>
  <c r="AB9" i="2"/>
  <c r="X9" i="2"/>
  <c r="T9" i="2"/>
  <c r="P9" i="2"/>
  <c r="L9" i="2"/>
  <c r="C8" i="2"/>
  <c r="D112" i="3"/>
  <c r="F7" i="2"/>
  <c r="CD37" i="3"/>
  <c r="CK79" i="3"/>
  <c r="AP72" i="2"/>
  <c r="AP65" i="2"/>
  <c r="AP42" i="2"/>
  <c r="AP33" i="2"/>
  <c r="AP16" i="2"/>
  <c r="AQ34" i="1"/>
  <c r="B96" i="1"/>
  <c r="B83" i="1"/>
  <c r="AQ83" i="1" s="1"/>
  <c r="B66" i="1"/>
  <c r="AQ66" i="1" s="1"/>
  <c r="B50" i="1"/>
  <c r="B36" i="1"/>
  <c r="B36" i="4"/>
  <c r="CG36" i="3" s="1"/>
  <c r="B32" i="1"/>
  <c r="B32" i="4" s="1"/>
  <c r="H33" i="1"/>
  <c r="H33" i="4"/>
  <c r="BY43" i="3"/>
  <c r="BZ43" i="3"/>
  <c r="CC45" i="3"/>
  <c r="BZ46" i="3"/>
  <c r="CC46" i="3"/>
  <c r="CA82" i="3"/>
  <c r="CB82" i="3"/>
  <c r="CJ96" i="3"/>
  <c r="AP66" i="2"/>
  <c r="AP58" i="2"/>
  <c r="AP36" i="2"/>
  <c r="AP27" i="2"/>
  <c r="AP19" i="2"/>
  <c r="B87" i="1"/>
  <c r="B87" i="4"/>
  <c r="CG87" i="3" s="1"/>
  <c r="B58" i="1"/>
  <c r="B58" i="4" s="1"/>
  <c r="B51" i="1"/>
  <c r="B33" i="1"/>
  <c r="B33" i="4" s="1"/>
  <c r="B16" i="1"/>
  <c r="B16" i="4"/>
  <c r="CG16" i="3" s="1"/>
  <c r="I33" i="1"/>
  <c r="I33" i="4" s="1"/>
  <c r="CD93" i="3"/>
  <c r="BY100" i="3"/>
  <c r="BY101" i="3"/>
  <c r="BY104" i="3"/>
  <c r="BY105" i="3"/>
  <c r="CM71" i="3"/>
  <c r="AQ7" i="1"/>
  <c r="AP7" i="2"/>
  <c r="A7" i="1"/>
  <c r="A7" i="4"/>
  <c r="CF7" i="3" s="1"/>
  <c r="AP97" i="2"/>
  <c r="AP86" i="2"/>
  <c r="AP46" i="2"/>
  <c r="AQ16" i="1"/>
  <c r="B90" i="1"/>
  <c r="AQ90" i="1" s="1"/>
  <c r="B30" i="1"/>
  <c r="AP101" i="2"/>
  <c r="AP90" i="2"/>
  <c r="AP67" i="2"/>
  <c r="AP62" i="2"/>
  <c r="AP55" i="2"/>
  <c r="AP48" i="2"/>
  <c r="AP35" i="2"/>
  <c r="AP30" i="2"/>
  <c r="AP24" i="2"/>
  <c r="AP18" i="2"/>
  <c r="AP14" i="2"/>
  <c r="AQ41" i="1"/>
  <c r="B103" i="1"/>
  <c r="AQ103" i="1"/>
  <c r="B86" i="1"/>
  <c r="B86" i="4"/>
  <c r="CG86" i="3" s="1"/>
  <c r="B78" i="1"/>
  <c r="AQ78" i="1" s="1"/>
  <c r="B67" i="1"/>
  <c r="B55" i="1"/>
  <c r="AQ55" i="1"/>
  <c r="B48" i="1"/>
  <c r="AQ48" i="1"/>
  <c r="B40" i="1"/>
  <c r="B40" i="4"/>
  <c r="CG40" i="3" s="1"/>
  <c r="B15" i="1"/>
  <c r="B15" i="4" s="1"/>
  <c r="B10" i="1"/>
  <c r="T66" i="1"/>
  <c r="T66" i="4" s="1"/>
  <c r="F66" i="1"/>
  <c r="AT66" i="1" s="1"/>
  <c r="CA39" i="3"/>
  <c r="CB39" i="3"/>
  <c r="CD39" i="3"/>
  <c r="BZ40" i="3"/>
  <c r="CA40" i="3"/>
  <c r="CB40" i="3"/>
  <c r="CC40" i="3"/>
  <c r="CD40" i="3"/>
  <c r="CB41" i="3"/>
  <c r="CD42" i="3"/>
  <c r="CB43" i="3"/>
  <c r="CD43" i="3"/>
  <c r="CB44" i="3"/>
  <c r="BY75" i="3"/>
  <c r="CC77" i="3"/>
  <c r="BZ78" i="3"/>
  <c r="CC78" i="3"/>
  <c r="CA98" i="3"/>
  <c r="AP106" i="2"/>
  <c r="AP78" i="2"/>
  <c r="AP51" i="2"/>
  <c r="AP38" i="2"/>
  <c r="AP32" i="2"/>
  <c r="AP15" i="2"/>
  <c r="AP10" i="2"/>
  <c r="AV71" i="1"/>
  <c r="AQ54" i="1"/>
  <c r="AQ36" i="1"/>
  <c r="AQ14" i="1"/>
  <c r="B88" i="1"/>
  <c r="B88" i="4"/>
  <c r="CG88" i="3" s="1"/>
  <c r="B82" i="1"/>
  <c r="AQ82" i="1" s="1"/>
  <c r="B74" i="1"/>
  <c r="AQ74" i="1" s="1"/>
  <c r="B57" i="1"/>
  <c r="B53" i="1"/>
  <c r="B46" i="1"/>
  <c r="B46" i="4" s="1"/>
  <c r="B42" i="1"/>
  <c r="B42" i="4"/>
  <c r="CG42" i="3" s="1"/>
  <c r="B38" i="1"/>
  <c r="I66" i="1"/>
  <c r="I48" i="1"/>
  <c r="AW48" i="1" s="1"/>
  <c r="BY11" i="3"/>
  <c r="CA50" i="3"/>
  <c r="CB50" i="3"/>
  <c r="CD61" i="3"/>
  <c r="BY68" i="3"/>
  <c r="BY69" i="3"/>
  <c r="BZ69" i="3"/>
  <c r="CA69" i="3"/>
  <c r="CD69" i="3"/>
  <c r="BY70" i="3"/>
  <c r="AP71" i="2"/>
  <c r="H94" i="1"/>
  <c r="H94" i="4"/>
  <c r="BY36" i="3"/>
  <c r="BY37" i="3"/>
  <c r="BZ37" i="3"/>
  <c r="CA37" i="3"/>
  <c r="BY38" i="3"/>
  <c r="CA71" i="3"/>
  <c r="CB71" i="3"/>
  <c r="CD71" i="3"/>
  <c r="BZ72" i="3"/>
  <c r="CA72" i="3"/>
  <c r="CB72" i="3"/>
  <c r="CC72" i="3"/>
  <c r="CD72" i="3"/>
  <c r="CB73" i="3"/>
  <c r="CD74" i="3"/>
  <c r="CB75" i="3"/>
  <c r="CD75" i="3"/>
  <c r="CB76" i="3"/>
  <c r="J70" i="4"/>
  <c r="AX70" i="1"/>
  <c r="AQ104" i="1"/>
  <c r="AQ43" i="1"/>
  <c r="B95" i="1"/>
  <c r="B84" i="1"/>
  <c r="AQ84" i="1"/>
  <c r="AP98" i="2"/>
  <c r="AP93" i="2"/>
  <c r="AP88" i="2"/>
  <c r="AP77" i="2"/>
  <c r="AP68" i="2"/>
  <c r="AP64" i="2"/>
  <c r="AP60" i="2"/>
  <c r="AP56" i="2"/>
  <c r="AP52" i="2"/>
  <c r="AP37" i="2"/>
  <c r="AP29" i="2"/>
  <c r="AQ105" i="1"/>
  <c r="AQ31" i="1"/>
  <c r="AQ15" i="1"/>
  <c r="B8" i="1"/>
  <c r="AQ8" i="1" s="1"/>
  <c r="B102" i="1"/>
  <c r="B102" i="4"/>
  <c r="CG102" i="3" s="1"/>
  <c r="B81" i="1"/>
  <c r="B81" i="4" s="1"/>
  <c r="B77" i="1"/>
  <c r="AQ77" i="1"/>
  <c r="B73" i="1"/>
  <c r="AQ73" i="1"/>
  <c r="B59" i="1"/>
  <c r="B59" i="4"/>
  <c r="CG59" i="3" s="1"/>
  <c r="B56" i="1"/>
  <c r="B44" i="1"/>
  <c r="B37" i="1"/>
  <c r="AQ37" i="1" s="1"/>
  <c r="B29" i="1"/>
  <c r="B29" i="4" s="1"/>
  <c r="B17" i="1"/>
  <c r="B17" i="4" s="1"/>
  <c r="B13" i="1"/>
  <c r="B9" i="1"/>
  <c r="F70" i="1"/>
  <c r="I68" i="1"/>
  <c r="BY20" i="3"/>
  <c r="BY21" i="3"/>
  <c r="BY22" i="3"/>
  <c r="BY52" i="3"/>
  <c r="BY53" i="3"/>
  <c r="BZ53" i="3"/>
  <c r="CA53" i="3"/>
  <c r="CD53" i="3"/>
  <c r="BY54" i="3"/>
  <c r="CA55" i="3"/>
  <c r="CB55" i="3"/>
  <c r="CD55" i="3"/>
  <c r="BZ56" i="3"/>
  <c r="CA56" i="3"/>
  <c r="CB56" i="3"/>
  <c r="CC56" i="3"/>
  <c r="CD56" i="3"/>
  <c r="CB57" i="3"/>
  <c r="CD58" i="3"/>
  <c r="CB59" i="3"/>
  <c r="CD59" i="3"/>
  <c r="BY84" i="3"/>
  <c r="BY85" i="3"/>
  <c r="BZ85" i="3"/>
  <c r="CA85" i="3"/>
  <c r="CD85" i="3"/>
  <c r="BY86" i="3"/>
  <c r="CA87" i="3"/>
  <c r="CB87" i="3"/>
  <c r="CD87" i="3"/>
  <c r="BZ88" i="3"/>
  <c r="CA88" i="3"/>
  <c r="CB88" i="3"/>
  <c r="CC88" i="3"/>
  <c r="CD88" i="3"/>
  <c r="CB89" i="3"/>
  <c r="CD90" i="3"/>
  <c r="CB91" i="3"/>
  <c r="CD91" i="3"/>
  <c r="CB92" i="3"/>
  <c r="AP102" i="2"/>
  <c r="AP92" i="2"/>
  <c r="AP76" i="2"/>
  <c r="B100" i="1"/>
  <c r="B100" i="4"/>
  <c r="CG100" i="3" s="1"/>
  <c r="B80" i="1"/>
  <c r="AQ80" i="1" s="1"/>
  <c r="B68" i="1"/>
  <c r="AQ68" i="1" s="1"/>
  <c r="AP105" i="2"/>
  <c r="AP100" i="2"/>
  <c r="AP89" i="2"/>
  <c r="AP84" i="2"/>
  <c r="AP73" i="2"/>
  <c r="AP61" i="2"/>
  <c r="AP53" i="2"/>
  <c r="AP49" i="2"/>
  <c r="AP44" i="2"/>
  <c r="AP34" i="2"/>
  <c r="AP26" i="2"/>
  <c r="AP22" i="2"/>
  <c r="AP17" i="2"/>
  <c r="AQ75" i="1"/>
  <c r="AQ49" i="1"/>
  <c r="AQ40" i="1"/>
  <c r="AQ32" i="1"/>
  <c r="B98" i="1"/>
  <c r="AQ98" i="1"/>
  <c r="B92" i="1"/>
  <c r="B92" i="4"/>
  <c r="CG92" i="3" s="1"/>
  <c r="B70" i="1"/>
  <c r="AQ70" i="1" s="1"/>
  <c r="B60" i="1"/>
  <c r="AQ60" i="1" s="1"/>
  <c r="B26" i="1"/>
  <c r="G70" i="1"/>
  <c r="G70" i="4"/>
  <c r="BY27" i="3"/>
  <c r="CA34" i="3"/>
  <c r="CB34" i="3"/>
  <c r="CD45" i="3"/>
  <c r="BY59" i="3"/>
  <c r="BZ59" i="3"/>
  <c r="CC59" i="3"/>
  <c r="CC61" i="3"/>
  <c r="BZ62" i="3"/>
  <c r="CC62" i="3"/>
  <c r="CA66" i="3"/>
  <c r="CB66" i="3"/>
  <c r="CD77" i="3"/>
  <c r="BY91" i="3"/>
  <c r="BZ91" i="3"/>
  <c r="CC91" i="3"/>
  <c r="CC93" i="3"/>
  <c r="BZ94" i="3"/>
  <c r="CC94" i="3"/>
  <c r="CB98" i="3"/>
  <c r="CA102" i="3"/>
  <c r="BZ105" i="3"/>
  <c r="CA105" i="3"/>
  <c r="CD105" i="3"/>
  <c r="BY106" i="3"/>
  <c r="B76" i="1"/>
  <c r="B76" i="4" s="1"/>
  <c r="CC43" i="3"/>
  <c r="BZ75" i="3"/>
  <c r="CC75" i="3"/>
  <c r="B67" i="4"/>
  <c r="CG67" i="3" s="1"/>
  <c r="AQ67" i="1"/>
  <c r="B55" i="4"/>
  <c r="CG55" i="3"/>
  <c r="B50" i="4"/>
  <c r="CG50" i="3" s="1"/>
  <c r="AQ50" i="1"/>
  <c r="AW33" i="1"/>
  <c r="E9" i="4"/>
  <c r="AS9" i="1"/>
  <c r="B91" i="4"/>
  <c r="CG91" i="3"/>
  <c r="AQ91" i="1"/>
  <c r="B63" i="4"/>
  <c r="CG63" i="3" s="1"/>
  <c r="AQ63" i="1"/>
  <c r="B51" i="4"/>
  <c r="CG51" i="3"/>
  <c r="AQ51" i="1"/>
  <c r="I68" i="4"/>
  <c r="AW68" i="1"/>
  <c r="AT108" i="3"/>
  <c r="AX108" i="3"/>
  <c r="BB108" i="3"/>
  <c r="BF108" i="3"/>
  <c r="BJ108" i="3"/>
  <c r="BN108" i="3"/>
  <c r="BR108" i="3"/>
  <c r="BV108" i="3"/>
  <c r="BY12" i="3"/>
  <c r="BY13" i="3"/>
  <c r="BY14" i="3"/>
  <c r="BY19" i="3"/>
  <c r="BY28" i="3"/>
  <c r="BY29" i="3"/>
  <c r="BY30" i="3"/>
  <c r="BZ32" i="3"/>
  <c r="CA32" i="3"/>
  <c r="CB32" i="3"/>
  <c r="CC32" i="3"/>
  <c r="CD32" i="3"/>
  <c r="CB33" i="3"/>
  <c r="CD34" i="3"/>
  <c r="BY35" i="3"/>
  <c r="BZ35" i="3"/>
  <c r="CC35" i="3"/>
  <c r="CC37" i="3"/>
  <c r="BZ38" i="3"/>
  <c r="CC38" i="3"/>
  <c r="CA42" i="3"/>
  <c r="CB42" i="3"/>
  <c r="BY44" i="3"/>
  <c r="BY45" i="3"/>
  <c r="BZ45" i="3"/>
  <c r="CA45" i="3"/>
  <c r="BY46" i="3"/>
  <c r="CA47" i="3"/>
  <c r="CB47" i="3"/>
  <c r="CD47" i="3"/>
  <c r="BZ48" i="3"/>
  <c r="CA48" i="3"/>
  <c r="CB48" i="3"/>
  <c r="CC48" i="3"/>
  <c r="CD48" i="3"/>
  <c r="CB49" i="3"/>
  <c r="CD50" i="3"/>
  <c r="BY51" i="3"/>
  <c r="BZ51" i="3"/>
  <c r="CC51" i="3"/>
  <c r="CC53" i="3"/>
  <c r="BZ54" i="3"/>
  <c r="CC54" i="3"/>
  <c r="CA58" i="3"/>
  <c r="CB58" i="3"/>
  <c r="BY60" i="3"/>
  <c r="BY61" i="3"/>
  <c r="BZ61" i="3"/>
  <c r="CA61" i="3"/>
  <c r="BY62" i="3"/>
  <c r="CA63" i="3"/>
  <c r="CB63" i="3"/>
  <c r="CD63" i="3"/>
  <c r="BZ64" i="3"/>
  <c r="CA64" i="3"/>
  <c r="CB64" i="3"/>
  <c r="CC64" i="3"/>
  <c r="CD64" i="3"/>
  <c r="CB65" i="3"/>
  <c r="CD66" i="3"/>
  <c r="BY67" i="3"/>
  <c r="BZ67" i="3"/>
  <c r="CC67" i="3"/>
  <c r="CC69" i="3"/>
  <c r="BZ70" i="3"/>
  <c r="CC70" i="3"/>
  <c r="CA74" i="3"/>
  <c r="CB74" i="3"/>
  <c r="BY76" i="3"/>
  <c r="BY77" i="3"/>
  <c r="BZ77" i="3"/>
  <c r="CA77" i="3"/>
  <c r="BY78" i="3"/>
  <c r="CA79" i="3"/>
  <c r="CB79" i="3"/>
  <c r="CD79" i="3"/>
  <c r="BZ80" i="3"/>
  <c r="CA80" i="3"/>
  <c r="CB80" i="3"/>
  <c r="CC80" i="3"/>
  <c r="CD80" i="3"/>
  <c r="CB81" i="3"/>
  <c r="CD82" i="3"/>
  <c r="BY83" i="3"/>
  <c r="BZ83" i="3"/>
  <c r="CC83" i="3"/>
  <c r="CC85" i="3"/>
  <c r="BZ86" i="3"/>
  <c r="CC86" i="3"/>
  <c r="CA90" i="3"/>
  <c r="CB90" i="3"/>
  <c r="BY92" i="3"/>
  <c r="BY93" i="3"/>
  <c r="BZ93" i="3"/>
  <c r="CA93" i="3"/>
  <c r="BY94" i="3"/>
  <c r="CA95" i="3"/>
  <c r="CB95" i="3"/>
  <c r="CD95" i="3"/>
  <c r="BZ96" i="3"/>
  <c r="CA96" i="3"/>
  <c r="CB96" i="3"/>
  <c r="CC96" i="3"/>
  <c r="CD96" i="3"/>
  <c r="CB97" i="3"/>
  <c r="CD98" i="3"/>
  <c r="BY99" i="3"/>
  <c r="BZ99" i="3"/>
  <c r="CC99" i="3"/>
  <c r="CC101" i="3"/>
  <c r="BZ102" i="3"/>
  <c r="CC102" i="3"/>
  <c r="CA106" i="3"/>
  <c r="CB106" i="3"/>
  <c r="BY107" i="3"/>
  <c r="AS108" i="3"/>
  <c r="AW108" i="3"/>
  <c r="BA108" i="3"/>
  <c r="BE108" i="3"/>
  <c r="BI108" i="3"/>
  <c r="BM108" i="3"/>
  <c r="BQ108" i="3"/>
  <c r="BU108" i="3"/>
  <c r="BY8" i="3"/>
  <c r="BY9" i="3"/>
  <c r="BY10" i="3"/>
  <c r="BY15" i="3"/>
  <c r="BY24" i="3"/>
  <c r="BY25" i="3"/>
  <c r="BY26" i="3"/>
  <c r="BY31" i="3"/>
  <c r="CC33" i="3"/>
  <c r="BZ34" i="3"/>
  <c r="CC34" i="3"/>
  <c r="CA38" i="3"/>
  <c r="CB38" i="3"/>
  <c r="BY40" i="3"/>
  <c r="BY41" i="3"/>
  <c r="BZ41" i="3"/>
  <c r="CA41" i="3"/>
  <c r="CD41" i="3"/>
  <c r="BY42" i="3"/>
  <c r="CA43" i="3"/>
  <c r="BZ44" i="3"/>
  <c r="CA44" i="3"/>
  <c r="CC44" i="3"/>
  <c r="CD44" i="3"/>
  <c r="CB45" i="3"/>
  <c r="CD46" i="3"/>
  <c r="BY47" i="3"/>
  <c r="BZ47" i="3"/>
  <c r="CC47" i="3"/>
  <c r="CC49" i="3"/>
  <c r="BZ50" i="3"/>
  <c r="CC50" i="3"/>
  <c r="CA54" i="3"/>
  <c r="CB54" i="3"/>
  <c r="BY56" i="3"/>
  <c r="BY57" i="3"/>
  <c r="BZ57" i="3"/>
  <c r="CA57" i="3"/>
  <c r="CD57" i="3"/>
  <c r="BY58" i="3"/>
  <c r="CA59" i="3"/>
  <c r="BZ60" i="3"/>
  <c r="CA60" i="3"/>
  <c r="CB60" i="3"/>
  <c r="CC60" i="3"/>
  <c r="CD60" i="3"/>
  <c r="CB61" i="3"/>
  <c r="CD62" i="3"/>
  <c r="BY63" i="3"/>
  <c r="BZ63" i="3"/>
  <c r="CC63" i="3"/>
  <c r="CC65" i="3"/>
  <c r="BZ66" i="3"/>
  <c r="CC66" i="3"/>
  <c r="CA70" i="3"/>
  <c r="CB70" i="3"/>
  <c r="BY72" i="3"/>
  <c r="BY73" i="3"/>
  <c r="BZ73" i="3"/>
  <c r="CA73" i="3"/>
  <c r="CD73" i="3"/>
  <c r="BY74" i="3"/>
  <c r="CA75" i="3"/>
  <c r="BZ76" i="3"/>
  <c r="CA76" i="3"/>
  <c r="CC76" i="3"/>
  <c r="CD76" i="3"/>
  <c r="CB77" i="3"/>
  <c r="CD78" i="3"/>
  <c r="BY79" i="3"/>
  <c r="BZ79" i="3"/>
  <c r="CC79" i="3"/>
  <c r="CC81" i="3"/>
  <c r="BZ82" i="3"/>
  <c r="CC82" i="3"/>
  <c r="CA86" i="3"/>
  <c r="CB86" i="3"/>
  <c r="BY88" i="3"/>
  <c r="BY89" i="3"/>
  <c r="BZ89" i="3"/>
  <c r="CA89" i="3"/>
  <c r="CD89" i="3"/>
  <c r="BY90" i="3"/>
  <c r="CA91" i="3"/>
  <c r="BZ92" i="3"/>
  <c r="CA92" i="3"/>
  <c r="CC92" i="3"/>
  <c r="CD92" i="3"/>
  <c r="CB93" i="3"/>
  <c r="CD94" i="3"/>
  <c r="BY95" i="3"/>
  <c r="BZ95" i="3"/>
  <c r="CC95" i="3"/>
  <c r="CC97" i="3"/>
  <c r="BZ98" i="3"/>
  <c r="CC98" i="3"/>
  <c r="CB102" i="3"/>
  <c r="AQ45" i="1"/>
  <c r="BZ101" i="3"/>
  <c r="CA101" i="3"/>
  <c r="CD101" i="3"/>
  <c r="BY102" i="3"/>
  <c r="CA103" i="3"/>
  <c r="CB103" i="3"/>
  <c r="CD103" i="3"/>
  <c r="BZ104" i="3"/>
  <c r="CA104" i="3"/>
  <c r="CB104" i="3"/>
  <c r="CC104" i="3"/>
  <c r="CD104" i="3"/>
  <c r="CB105" i="3"/>
  <c r="CD106" i="3"/>
  <c r="BZ107" i="3"/>
  <c r="CC107" i="3"/>
  <c r="AP8" i="2"/>
  <c r="AP103" i="2"/>
  <c r="AP99" i="2"/>
  <c r="AP95" i="2"/>
  <c r="AP91" i="2"/>
  <c r="AP87" i="2"/>
  <c r="AP83" i="2"/>
  <c r="AP79" i="2"/>
  <c r="AP75" i="2"/>
  <c r="AP47" i="2"/>
  <c r="AP43" i="2"/>
  <c r="AP39" i="2"/>
  <c r="AV33" i="1"/>
  <c r="AV94" i="1"/>
  <c r="AU70" i="1"/>
  <c r="AQ92" i="1"/>
  <c r="AQ59" i="1"/>
  <c r="AQ42" i="1"/>
  <c r="AS36" i="1"/>
  <c r="AQ33" i="1"/>
  <c r="AQ27" i="1"/>
  <c r="AQ17" i="1"/>
  <c r="AQ12" i="1"/>
  <c r="B101" i="1"/>
  <c r="AQ101" i="1"/>
  <c r="B97" i="1"/>
  <c r="AQ97" i="1"/>
  <c r="B93" i="1"/>
  <c r="B93" i="4"/>
  <c r="CG93" i="3" s="1"/>
  <c r="B89" i="1"/>
  <c r="AQ89" i="1" s="1"/>
  <c r="B85" i="1"/>
  <c r="AQ85" i="1" s="1"/>
  <c r="B79" i="1"/>
  <c r="AT75" i="1"/>
  <c r="B72" i="1"/>
  <c r="B72" i="4"/>
  <c r="CG72" i="3" s="1"/>
  <c r="B69" i="1"/>
  <c r="AQ69" i="1" s="1"/>
  <c r="B65" i="1"/>
  <c r="B62" i="1"/>
  <c r="B52" i="1"/>
  <c r="A52" i="1" s="1"/>
  <c r="A52" i="4" s="1"/>
  <c r="CF52" i="3" s="1"/>
  <c r="B47" i="1"/>
  <c r="B39" i="1"/>
  <c r="AQ39" i="1" s="1"/>
  <c r="B35" i="1"/>
  <c r="A35" i="1" s="1"/>
  <c r="A35" i="4" s="1"/>
  <c r="CF35" i="3" s="1"/>
  <c r="B28" i="1"/>
  <c r="B18" i="1"/>
  <c r="A18" i="1" s="1"/>
  <c r="A18" i="4" s="1"/>
  <c r="CF18" i="3" s="1"/>
  <c r="B11" i="1"/>
  <c r="G80" i="1"/>
  <c r="AQ108" i="3"/>
  <c r="A108" i="3" s="1"/>
  <c r="AU108" i="3"/>
  <c r="BC108" i="3"/>
  <c r="BG108" i="3"/>
  <c r="BK108" i="3"/>
  <c r="BO108" i="3"/>
  <c r="BS108" i="3"/>
  <c r="BY16" i="3"/>
  <c r="BY17" i="3"/>
  <c r="BY18" i="3"/>
  <c r="BY23" i="3"/>
  <c r="BY32" i="3"/>
  <c r="BY33" i="3"/>
  <c r="BZ33" i="3"/>
  <c r="CA33" i="3"/>
  <c r="CD33" i="3"/>
  <c r="BY34" i="3"/>
  <c r="CA35" i="3"/>
  <c r="CB35" i="3"/>
  <c r="CD35" i="3"/>
  <c r="BZ36" i="3"/>
  <c r="CA36" i="3"/>
  <c r="CB36" i="3"/>
  <c r="CC36" i="3"/>
  <c r="CD36" i="3"/>
  <c r="CB37" i="3"/>
  <c r="CD38" i="3"/>
  <c r="BY39" i="3"/>
  <c r="BZ39" i="3"/>
  <c r="CC39" i="3"/>
  <c r="CC41" i="3"/>
  <c r="BZ42" i="3"/>
  <c r="CC42" i="3"/>
  <c r="CA46" i="3"/>
  <c r="CB46" i="3"/>
  <c r="BY48" i="3"/>
  <c r="BY49" i="3"/>
  <c r="BZ49" i="3"/>
  <c r="CA49" i="3"/>
  <c r="CD49" i="3"/>
  <c r="BY50" i="3"/>
  <c r="CA51" i="3"/>
  <c r="CB51" i="3"/>
  <c r="CD51" i="3"/>
  <c r="BZ52" i="3"/>
  <c r="CA52" i="3"/>
  <c r="CB52" i="3"/>
  <c r="CC52" i="3"/>
  <c r="CD52" i="3"/>
  <c r="CB53" i="3"/>
  <c r="CD54" i="3"/>
  <c r="BY55" i="3"/>
  <c r="BZ55" i="3"/>
  <c r="CC55" i="3"/>
  <c r="CC57" i="3"/>
  <c r="BZ58" i="3"/>
  <c r="CC58" i="3"/>
  <c r="CA62" i="3"/>
  <c r="CB62" i="3"/>
  <c r="BY64" i="3"/>
  <c r="BY65" i="3"/>
  <c r="BZ65" i="3"/>
  <c r="CA65" i="3"/>
  <c r="CD65" i="3"/>
  <c r="BY66" i="3"/>
  <c r="CA67" i="3"/>
  <c r="CB67" i="3"/>
  <c r="CD67" i="3"/>
  <c r="BZ68" i="3"/>
  <c r="CA68" i="3"/>
  <c r="CB68" i="3"/>
  <c r="CC68" i="3"/>
  <c r="CD68" i="3"/>
  <c r="CB69" i="3"/>
  <c r="CD70" i="3"/>
  <c r="BY71" i="3"/>
  <c r="BZ71" i="3"/>
  <c r="CC71" i="3"/>
  <c r="CC73" i="3"/>
  <c r="BZ74" i="3"/>
  <c r="CC74" i="3"/>
  <c r="CA78" i="3"/>
  <c r="CB78" i="3"/>
  <c r="BY80" i="3"/>
  <c r="BY81" i="3"/>
  <c r="BZ81" i="3"/>
  <c r="CA81" i="3"/>
  <c r="CD81" i="3"/>
  <c r="BY82" i="3"/>
  <c r="CA83" i="3"/>
  <c r="CB83" i="3"/>
  <c r="CD83" i="3"/>
  <c r="BZ84" i="3"/>
  <c r="CA84" i="3"/>
  <c r="CB84" i="3"/>
  <c r="CC84" i="3"/>
  <c r="CD84" i="3"/>
  <c r="CB85" i="3"/>
  <c r="CD86" i="3"/>
  <c r="BY87" i="3"/>
  <c r="BZ87" i="3"/>
  <c r="CC87" i="3"/>
  <c r="CC89" i="3"/>
  <c r="BZ90" i="3"/>
  <c r="CC90" i="3"/>
  <c r="CA94" i="3"/>
  <c r="CB94" i="3"/>
  <c r="BY96" i="3"/>
  <c r="BY97" i="3"/>
  <c r="BZ97" i="3"/>
  <c r="CA97" i="3"/>
  <c r="CD97" i="3"/>
  <c r="BY98" i="3"/>
  <c r="CA99" i="3"/>
  <c r="CB99" i="3"/>
  <c r="CD99" i="3"/>
  <c r="BZ100" i="3"/>
  <c r="CA100" i="3"/>
  <c r="CB100" i="3"/>
  <c r="CC100" i="3"/>
  <c r="CD100" i="3"/>
  <c r="CB101" i="3"/>
  <c r="CD102" i="3"/>
  <c r="BY103" i="3"/>
  <c r="BZ103" i="3"/>
  <c r="CC103" i="3"/>
  <c r="CC105" i="3"/>
  <c r="BZ106" i="3"/>
  <c r="CC106" i="3"/>
  <c r="G68" i="1"/>
  <c r="T50" i="1"/>
  <c r="T50" i="4"/>
  <c r="T24" i="1"/>
  <c r="BH24" i="1"/>
  <c r="AQ102" i="1"/>
  <c r="H102" i="1"/>
  <c r="G91" i="1"/>
  <c r="I70" i="1"/>
  <c r="J68" i="1"/>
  <c r="E68" i="1"/>
  <c r="BZ107" i="4"/>
  <c r="CC107" i="4"/>
  <c r="H98" i="1"/>
  <c r="T37" i="1"/>
  <c r="C99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23" i="1"/>
  <c r="C104" i="1"/>
  <c r="C100" i="1"/>
  <c r="C96" i="1"/>
  <c r="C92" i="1"/>
  <c r="C88" i="1"/>
  <c r="C84" i="1"/>
  <c r="C80" i="1"/>
  <c r="C76" i="1"/>
  <c r="C72" i="1"/>
  <c r="C68" i="1"/>
  <c r="C64" i="1"/>
  <c r="C56" i="1"/>
  <c r="C52" i="1"/>
  <c r="C48" i="1"/>
  <c r="C44" i="1"/>
  <c r="C40" i="1"/>
  <c r="C36" i="1"/>
  <c r="C24" i="1"/>
  <c r="C20" i="1"/>
  <c r="C8" i="1"/>
  <c r="F98" i="1"/>
  <c r="T64" i="1"/>
  <c r="T64" i="4"/>
  <c r="I50" i="1"/>
  <c r="T21" i="1"/>
  <c r="BH21" i="1" s="1"/>
  <c r="C101" i="1"/>
  <c r="C97" i="1"/>
  <c r="C93" i="1"/>
  <c r="C89" i="1"/>
  <c r="C77" i="1"/>
  <c r="C73" i="1"/>
  <c r="C69" i="1"/>
  <c r="C65" i="1"/>
  <c r="C61" i="1"/>
  <c r="C57" i="1"/>
  <c r="C53" i="1"/>
  <c r="C49" i="1"/>
  <c r="C45" i="1"/>
  <c r="C41" i="1"/>
  <c r="C37" i="1"/>
  <c r="C33" i="1"/>
  <c r="C25" i="1"/>
  <c r="CC107" i="1"/>
  <c r="AQ107" i="1"/>
  <c r="AQ72" i="1"/>
  <c r="F94" i="1"/>
  <c r="H68" i="1"/>
  <c r="I31" i="1"/>
  <c r="I27" i="1"/>
  <c r="T22" i="1"/>
  <c r="T18" i="1"/>
  <c r="C106" i="1"/>
  <c r="C102" i="1"/>
  <c r="C98" i="1"/>
  <c r="C90" i="1"/>
  <c r="C86" i="1"/>
  <c r="C78" i="1"/>
  <c r="C74" i="1"/>
  <c r="C66" i="1"/>
  <c r="C58" i="1"/>
  <c r="C54" i="1"/>
  <c r="C38" i="1"/>
  <c r="C34" i="1"/>
  <c r="C26" i="1"/>
  <c r="C10" i="1"/>
  <c r="BY7" i="3"/>
  <c r="BY108" i="3" s="1"/>
  <c r="J112" i="3" s="1"/>
  <c r="BX7" i="3"/>
  <c r="BH108" i="3"/>
  <c r="BT108" i="3"/>
  <c r="AY108" i="3"/>
  <c r="C7" i="2"/>
  <c r="H40" i="4"/>
  <c r="AV40" i="1"/>
  <c r="T24" i="4"/>
  <c r="E23" i="4"/>
  <c r="AS23" i="1"/>
  <c r="A24" i="1"/>
  <c r="A24" i="4" s="1"/>
  <c r="CF24" i="3" s="1"/>
  <c r="AQ24" i="1"/>
  <c r="B24" i="4"/>
  <c r="H56" i="4"/>
  <c r="AV56" i="1"/>
  <c r="F48" i="4"/>
  <c r="AT48" i="1"/>
  <c r="BH20" i="1"/>
  <c r="T20" i="4"/>
  <c r="T54" i="4"/>
  <c r="BH54" i="1"/>
  <c r="A22" i="1"/>
  <c r="AQ22" i="1"/>
  <c r="B22" i="4"/>
  <c r="CG22" i="3" s="1"/>
  <c r="J86" i="4"/>
  <c r="AX86" i="1"/>
  <c r="H66" i="4"/>
  <c r="AV66" i="1"/>
  <c r="T22" i="4"/>
  <c r="BH22" i="1"/>
  <c r="BZ107" i="1"/>
  <c r="AQ100" i="1"/>
  <c r="AQ86" i="1"/>
  <c r="AQ76" i="1"/>
  <c r="AL7" i="2"/>
  <c r="H104" i="1"/>
  <c r="T86" i="1"/>
  <c r="D68" i="1"/>
  <c r="D68" i="4" s="1"/>
  <c r="CI68" i="3" s="1"/>
  <c r="I64" i="1"/>
  <c r="T48" i="1"/>
  <c r="I46" i="1"/>
  <c r="I42" i="1"/>
  <c r="I37" i="1"/>
  <c r="F33" i="1"/>
  <c r="I18" i="1"/>
  <c r="CA107" i="4"/>
  <c r="B94" i="4"/>
  <c r="B90" i="4"/>
  <c r="CG90" i="3" s="1"/>
  <c r="B82" i="4"/>
  <c r="CG82" i="3" s="1"/>
  <c r="B78" i="4"/>
  <c r="CG78" i="3" s="1"/>
  <c r="B74" i="4"/>
  <c r="B66" i="4"/>
  <c r="CG66" i="3"/>
  <c r="B25" i="1"/>
  <c r="B20" i="1"/>
  <c r="B103" i="4"/>
  <c r="B99" i="4"/>
  <c r="CG99" i="3" s="1"/>
  <c r="B83" i="4"/>
  <c r="CG83" i="3" s="1"/>
  <c r="B71" i="4"/>
  <c r="CG71" i="3" s="1"/>
  <c r="B39" i="4"/>
  <c r="B23" i="1"/>
  <c r="CA107" i="1"/>
  <c r="F56" i="1"/>
  <c r="J20" i="1"/>
  <c r="B84" i="4"/>
  <c r="CG84" i="3"/>
  <c r="B64" i="4"/>
  <c r="CG64" i="3" s="1"/>
  <c r="B60" i="4"/>
  <c r="CG60" i="3" s="1"/>
  <c r="B48" i="4"/>
  <c r="CG48" i="3" s="1"/>
  <c r="B8" i="4"/>
  <c r="B21" i="1"/>
  <c r="AQ93" i="1"/>
  <c r="AQ91" i="4"/>
  <c r="I23" i="1"/>
  <c r="T11" i="1"/>
  <c r="BY107" i="4"/>
  <c r="CB107" i="4"/>
  <c r="CD107" i="4"/>
  <c r="B101" i="4"/>
  <c r="CG101" i="3" s="1"/>
  <c r="B97" i="4"/>
  <c r="B77" i="4"/>
  <c r="CG77" i="3"/>
  <c r="B73" i="4"/>
  <c r="CG73" i="3"/>
  <c r="B61" i="4"/>
  <c r="CG61" i="3"/>
  <c r="B37" i="4"/>
  <c r="CG37" i="3"/>
  <c r="B19" i="1"/>
  <c r="AA7" i="2"/>
  <c r="AE7" i="2"/>
  <c r="Q7" i="2"/>
  <c r="U7" i="2"/>
  <c r="BH50" i="1"/>
  <c r="G88" i="1"/>
  <c r="I86" i="1"/>
  <c r="H84" i="1"/>
  <c r="H82" i="1"/>
  <c r="H79" i="1"/>
  <c r="T74" i="1"/>
  <c r="I74" i="1"/>
  <c r="I62" i="1"/>
  <c r="H44" i="1"/>
  <c r="H42" i="1"/>
  <c r="T38" i="1"/>
  <c r="T30" i="1"/>
  <c r="T28" i="1"/>
  <c r="T23" i="1"/>
  <c r="T19" i="1"/>
  <c r="T8" i="1"/>
  <c r="BH64" i="1"/>
  <c r="J88" i="1"/>
  <c r="E88" i="1"/>
  <c r="F86" i="1"/>
  <c r="F82" i="1"/>
  <c r="T80" i="1"/>
  <c r="J80" i="1"/>
  <c r="I56" i="1"/>
  <c r="F42" i="1"/>
  <c r="H31" i="1"/>
  <c r="F23" i="1"/>
  <c r="T17" i="1"/>
  <c r="T13" i="1"/>
  <c r="I8" i="1"/>
  <c r="H76" i="1"/>
  <c r="H74" i="1"/>
  <c r="J56" i="1"/>
  <c r="G56" i="1"/>
  <c r="T42" i="1"/>
  <c r="O7" i="2"/>
  <c r="AG7" i="2"/>
  <c r="V7" i="2"/>
  <c r="K7" i="2"/>
  <c r="J106" i="1"/>
  <c r="F104" i="1"/>
  <c r="G86" i="1"/>
  <c r="E85" i="1"/>
  <c r="E80" i="1"/>
  <c r="G52" i="1"/>
  <c r="J50" i="1"/>
  <c r="G50" i="1"/>
  <c r="BH68" i="1"/>
  <c r="AK7" i="2"/>
  <c r="Z7" i="2"/>
  <c r="G90" i="1"/>
  <c r="H86" i="1"/>
  <c r="E86" i="1"/>
  <c r="J85" i="1"/>
  <c r="I80" i="1"/>
  <c r="F74" i="1"/>
  <c r="E50" i="1"/>
  <c r="H39" i="1"/>
  <c r="H50" i="1"/>
  <c r="I35" i="1"/>
  <c r="G92" i="1"/>
  <c r="T26" i="1"/>
  <c r="E20" i="1"/>
  <c r="G20" i="1" s="1"/>
  <c r="G20" i="4" s="1"/>
  <c r="T16" i="1"/>
  <c r="H8" i="1"/>
  <c r="H96" i="1"/>
  <c r="J92" i="1"/>
  <c r="E92" i="1"/>
  <c r="H88" i="1"/>
  <c r="I82" i="1"/>
  <c r="H80" i="1"/>
  <c r="J66" i="1"/>
  <c r="G66" i="1"/>
  <c r="T62" i="1"/>
  <c r="I58" i="1"/>
  <c r="H54" i="1"/>
  <c r="J48" i="1"/>
  <c r="G48" i="1"/>
  <c r="T46" i="1"/>
  <c r="F39" i="1"/>
  <c r="G36" i="1"/>
  <c r="T34" i="1"/>
  <c r="J34" i="1"/>
  <c r="H17" i="1"/>
  <c r="G106" i="1"/>
  <c r="I96" i="1"/>
  <c r="D96" i="1"/>
  <c r="D96" i="4" s="1"/>
  <c r="CI96" i="3" s="1"/>
  <c r="I88" i="1"/>
  <c r="G82" i="1"/>
  <c r="H62" i="1"/>
  <c r="I54" i="1"/>
  <c r="I28" i="1"/>
  <c r="H27" i="1"/>
  <c r="T25" i="1"/>
  <c r="H23" i="1"/>
  <c r="I17" i="1"/>
  <c r="I16" i="1"/>
  <c r="AW16" i="1" s="1"/>
  <c r="J96" i="1"/>
  <c r="G96" i="1"/>
  <c r="A15" i="1"/>
  <c r="A15" i="4" s="1"/>
  <c r="CF15" i="3" s="1"/>
  <c r="I72" i="1"/>
  <c r="F54" i="1"/>
  <c r="G34" i="1"/>
  <c r="T29" i="1"/>
  <c r="E98" i="1"/>
  <c r="T32" i="4"/>
  <c r="BH32" i="1"/>
  <c r="BH8" i="1"/>
  <c r="T8" i="4"/>
  <c r="A104" i="1"/>
  <c r="A104" i="4" s="1"/>
  <c r="CF104" i="3" s="1"/>
  <c r="AQ104" i="4"/>
  <c r="A100" i="1"/>
  <c r="A100" i="4" s="1"/>
  <c r="CF100" i="3" s="1"/>
  <c r="AQ100" i="4"/>
  <c r="A85" i="1"/>
  <c r="A85" i="4" s="1"/>
  <c r="CF85" i="3" s="1"/>
  <c r="A77" i="1"/>
  <c r="A77" i="4" s="1"/>
  <c r="CF77" i="3" s="1"/>
  <c r="AQ77" i="4"/>
  <c r="A75" i="1"/>
  <c r="A75" i="4" s="1"/>
  <c r="CF75" i="3" s="1"/>
  <c r="A67" i="1"/>
  <c r="A67" i="4" s="1"/>
  <c r="CF67" i="3" s="1"/>
  <c r="AQ67" i="4"/>
  <c r="A65" i="1"/>
  <c r="A65" i="4" s="1"/>
  <c r="CF65" i="3" s="1"/>
  <c r="A63" i="1"/>
  <c r="A63" i="4"/>
  <c r="CF63" i="3" s="1"/>
  <c r="AQ63" i="4"/>
  <c r="A50" i="1"/>
  <c r="A50" i="4"/>
  <c r="CF50" i="3" s="1"/>
  <c r="AQ50" i="4"/>
  <c r="A47" i="1"/>
  <c r="A47" i="4"/>
  <c r="CF47" i="3" s="1"/>
  <c r="A38" i="1"/>
  <c r="A38" i="4" s="1"/>
  <c r="CF38" i="3" s="1"/>
  <c r="A33" i="1"/>
  <c r="A33" i="4"/>
  <c r="CF33" i="3" s="1"/>
  <c r="A26" i="1"/>
  <c r="A26" i="4"/>
  <c r="CF26" i="3" s="1"/>
  <c r="A13" i="1"/>
  <c r="A13" i="4" s="1"/>
  <c r="CF13" i="3" s="1"/>
  <c r="A12" i="1"/>
  <c r="A12" i="4" s="1"/>
  <c r="CF12" i="3" s="1"/>
  <c r="A10" i="1"/>
  <c r="A10" i="4"/>
  <c r="CF10" i="3" s="1"/>
  <c r="AS104" i="1"/>
  <c r="E104" i="4"/>
  <c r="D36" i="1"/>
  <c r="D36" i="4"/>
  <c r="CI36" i="3" s="1"/>
  <c r="J36" i="1"/>
  <c r="T36" i="1"/>
  <c r="I36" i="1"/>
  <c r="AH7" i="2"/>
  <c r="AC7" i="2"/>
  <c r="W7" i="2"/>
  <c r="R7" i="2"/>
  <c r="I98" i="1"/>
  <c r="H92" i="1"/>
  <c r="J91" i="1"/>
  <c r="E91" i="1"/>
  <c r="J90" i="1"/>
  <c r="E90" i="1"/>
  <c r="G85" i="1"/>
  <c r="H78" i="1"/>
  <c r="J74" i="1"/>
  <c r="G74" i="1"/>
  <c r="D72" i="1"/>
  <c r="D72" i="4"/>
  <c r="CI72" i="3" s="1"/>
  <c r="J62" i="1"/>
  <c r="G62" i="1"/>
  <c r="J54" i="1"/>
  <c r="G54" i="1"/>
  <c r="J52" i="1"/>
  <c r="E52" i="1"/>
  <c r="F37" i="1"/>
  <c r="A105" i="1"/>
  <c r="A105" i="4" s="1"/>
  <c r="CF105" i="3" s="1"/>
  <c r="A101" i="1"/>
  <c r="A101" i="4" s="1"/>
  <c r="CF101" i="3" s="1"/>
  <c r="A95" i="1"/>
  <c r="A95" i="4" s="1"/>
  <c r="CF95" i="3" s="1"/>
  <c r="A87" i="1"/>
  <c r="A87" i="4"/>
  <c r="CF87" i="3" s="1"/>
  <c r="AQ87" i="4"/>
  <c r="A86" i="1"/>
  <c r="A86" i="4"/>
  <c r="CF86" i="3" s="1"/>
  <c r="AQ86" i="4"/>
  <c r="A83" i="1"/>
  <c r="A83" i="4"/>
  <c r="CF83" i="3" s="1"/>
  <c r="AQ83" i="4"/>
  <c r="A82" i="1"/>
  <c r="A82" i="4"/>
  <c r="CF82" i="3" s="1"/>
  <c r="AQ82" i="4"/>
  <c r="A80" i="1"/>
  <c r="A80" i="4"/>
  <c r="CF80" i="3" s="1"/>
  <c r="A73" i="1"/>
  <c r="A73" i="4" s="1"/>
  <c r="CF73" i="3" s="1"/>
  <c r="AQ73" i="4"/>
  <c r="A69" i="1"/>
  <c r="A69" i="4" s="1"/>
  <c r="CF69" i="3" s="1"/>
  <c r="A68" i="1"/>
  <c r="A68" i="4" s="1"/>
  <c r="CF68" i="3" s="1"/>
  <c r="A62" i="1"/>
  <c r="A62" i="4" s="1"/>
  <c r="CF62" i="3" s="1"/>
  <c r="A59" i="1"/>
  <c r="A59" i="4"/>
  <c r="CF59" i="3" s="1"/>
  <c r="AQ59" i="4"/>
  <c r="A58" i="1"/>
  <c r="A58" i="4"/>
  <c r="CF58" i="3" s="1"/>
  <c r="A55" i="1"/>
  <c r="A55" i="4"/>
  <c r="CF55" i="3" s="1"/>
  <c r="AQ55" i="4"/>
  <c r="A54" i="1"/>
  <c r="A54" i="4"/>
  <c r="CF54" i="3" s="1"/>
  <c r="A46" i="1"/>
  <c r="A46" i="4" s="1"/>
  <c r="CF46" i="3" s="1"/>
  <c r="A44" i="1"/>
  <c r="A44" i="4" s="1"/>
  <c r="CF44" i="3" s="1"/>
  <c r="A42" i="1"/>
  <c r="A42" i="4"/>
  <c r="CF42" i="3" s="1"/>
  <c r="AQ42" i="4"/>
  <c r="A40" i="1"/>
  <c r="A40" i="4"/>
  <c r="CF40" i="3" s="1"/>
  <c r="AQ40" i="4"/>
  <c r="A32" i="1"/>
  <c r="A32" i="4" s="1"/>
  <c r="CF32" i="3" s="1"/>
  <c r="A30" i="1"/>
  <c r="A30" i="4" s="1"/>
  <c r="CF30" i="3" s="1"/>
  <c r="A28" i="1"/>
  <c r="A28" i="4"/>
  <c r="CF28" i="3" s="1"/>
  <c r="A17" i="1"/>
  <c r="A17" i="4" s="1"/>
  <c r="CF17" i="3" s="1"/>
  <c r="A11" i="1"/>
  <c r="A11" i="4" s="1"/>
  <c r="CF11" i="3" s="1"/>
  <c r="J38" i="1"/>
  <c r="A91" i="1"/>
  <c r="A91" i="4"/>
  <c r="CF91" i="3" s="1"/>
  <c r="D7" i="2"/>
  <c r="AI7" i="2"/>
  <c r="AD7" i="2"/>
  <c r="Y7" i="2"/>
  <c r="S7" i="2"/>
  <c r="E106" i="1"/>
  <c r="J98" i="1"/>
  <c r="G98" i="1"/>
  <c r="I92" i="1"/>
  <c r="E62" i="1"/>
  <c r="F44" i="1"/>
  <c r="H41" i="1"/>
  <c r="F40" i="1"/>
  <c r="A106" i="1"/>
  <c r="A106" i="4"/>
  <c r="CF106" i="3" s="1"/>
  <c r="AQ106" i="4"/>
  <c r="A102" i="1"/>
  <c r="A102" i="4"/>
  <c r="CF102" i="3" s="1"/>
  <c r="AQ102" i="4"/>
  <c r="A97" i="1"/>
  <c r="A97" i="4"/>
  <c r="CF97" i="3" s="1"/>
  <c r="A96" i="1"/>
  <c r="A96" i="4" s="1"/>
  <c r="CF96" i="3" s="1"/>
  <c r="A93" i="1"/>
  <c r="A93" i="4"/>
  <c r="CF93" i="3" s="1"/>
  <c r="AQ93" i="4"/>
  <c r="A92" i="1"/>
  <c r="A92" i="4"/>
  <c r="CF92" i="3" s="1"/>
  <c r="AQ92" i="4"/>
  <c r="A88" i="1"/>
  <c r="A88" i="4"/>
  <c r="CF88" i="3" s="1"/>
  <c r="AQ88" i="4"/>
  <c r="A84" i="1"/>
  <c r="A84" i="4"/>
  <c r="CF84" i="3" s="1"/>
  <c r="AQ84" i="4"/>
  <c r="A78" i="1"/>
  <c r="A78" i="4"/>
  <c r="CF78" i="3" s="1"/>
  <c r="AQ78" i="4"/>
  <c r="A76" i="1"/>
  <c r="A76" i="4"/>
  <c r="CF76" i="3" s="1"/>
  <c r="A74" i="1"/>
  <c r="A74" i="4"/>
  <c r="CF74" i="3" s="1"/>
  <c r="A71" i="1"/>
  <c r="A71" i="4" s="1"/>
  <c r="CF71" i="3" s="1"/>
  <c r="A70" i="1"/>
  <c r="A70" i="4" s="1"/>
  <c r="CF70" i="3" s="1"/>
  <c r="A66" i="1"/>
  <c r="A66" i="4" s="1"/>
  <c r="CF66" i="3" s="1"/>
  <c r="AQ66" i="4"/>
  <c r="A64" i="1"/>
  <c r="A64" i="4" s="1"/>
  <c r="CF64" i="3" s="1"/>
  <c r="A49" i="1"/>
  <c r="A49" i="4" s="1"/>
  <c r="CF49" i="3" s="1"/>
  <c r="A48" i="1"/>
  <c r="A48" i="4" s="1"/>
  <c r="CF48" i="3" s="1"/>
  <c r="A39" i="1"/>
  <c r="A39" i="4" s="1"/>
  <c r="CF39" i="3" s="1"/>
  <c r="A36" i="1"/>
  <c r="A36" i="4"/>
  <c r="CF36" i="3" s="1"/>
  <c r="AQ36" i="4"/>
  <c r="A27" i="1"/>
  <c r="A27" i="4"/>
  <c r="CF27" i="3" s="1"/>
  <c r="AQ27" i="4"/>
  <c r="A22" i="4"/>
  <c r="CF22" i="3" s="1"/>
  <c r="AQ22" i="4"/>
  <c r="A9" i="1"/>
  <c r="A9" i="4" s="1"/>
  <c r="CF9" i="3" s="1"/>
  <c r="H48" i="1"/>
  <c r="H37" i="1"/>
  <c r="D32" i="1"/>
  <c r="D32" i="4"/>
  <c r="CI32" i="3" s="1"/>
  <c r="A8" i="1"/>
  <c r="A8" i="4" s="1"/>
  <c r="CF8" i="3" s="1"/>
  <c r="A103" i="1"/>
  <c r="A103" i="4" s="1"/>
  <c r="CF103" i="3" s="1"/>
  <c r="A99" i="1"/>
  <c r="A99" i="4"/>
  <c r="CF99" i="3" s="1"/>
  <c r="AQ99" i="4"/>
  <c r="A98" i="1"/>
  <c r="A98" i="4"/>
  <c r="CF98" i="3" s="1"/>
  <c r="A94" i="1"/>
  <c r="A94" i="4" s="1"/>
  <c r="CF94" i="3" s="1"/>
  <c r="A90" i="1"/>
  <c r="A90" i="4"/>
  <c r="CF90" i="3" s="1"/>
  <c r="AQ90" i="4"/>
  <c r="A81" i="1"/>
  <c r="A81" i="4"/>
  <c r="CF81" i="3" s="1"/>
  <c r="A79" i="1"/>
  <c r="A79" i="4"/>
  <c r="CF79" i="3" s="1"/>
  <c r="A72" i="1"/>
  <c r="A72" i="4" s="1"/>
  <c r="CF72" i="3" s="1"/>
  <c r="A61" i="1"/>
  <c r="A61" i="4" s="1"/>
  <c r="CF61" i="3" s="1"/>
  <c r="AQ61" i="4"/>
  <c r="A60" i="1"/>
  <c r="A60" i="4" s="1"/>
  <c r="CF60" i="3" s="1"/>
  <c r="A57" i="1"/>
  <c r="A57" i="4" s="1"/>
  <c r="CF57" i="3" s="1"/>
  <c r="A56" i="1"/>
  <c r="A56" i="4"/>
  <c r="CF56" i="3" s="1"/>
  <c r="A53" i="1"/>
  <c r="A53" i="4" s="1"/>
  <c r="CF53" i="3" s="1"/>
  <c r="A51" i="1"/>
  <c r="A51" i="4"/>
  <c r="CF51" i="3" s="1"/>
  <c r="AQ51" i="4"/>
  <c r="A45" i="1"/>
  <c r="A45" i="4"/>
  <c r="CF45" i="3" s="1"/>
  <c r="AQ45" i="4"/>
  <c r="A41" i="1"/>
  <c r="A41" i="4"/>
  <c r="CF41" i="3" s="1"/>
  <c r="AQ41" i="4"/>
  <c r="A37" i="1"/>
  <c r="A37" i="4"/>
  <c r="CF37" i="3" s="1"/>
  <c r="AQ37" i="4"/>
  <c r="A34" i="1"/>
  <c r="A34" i="4"/>
  <c r="CF34" i="3" s="1"/>
  <c r="A31" i="1"/>
  <c r="A31" i="4"/>
  <c r="CF31" i="3" s="1"/>
  <c r="A29" i="1"/>
  <c r="A29" i="4" s="1"/>
  <c r="CF29" i="3" s="1"/>
  <c r="A16" i="1"/>
  <c r="A16" i="4" s="1"/>
  <c r="CF16" i="3" s="1"/>
  <c r="AQ16" i="4"/>
  <c r="A14" i="1"/>
  <c r="A14" i="4" s="1"/>
  <c r="CF14" i="3" s="1"/>
  <c r="A43" i="1"/>
  <c r="A43" i="4" s="1"/>
  <c r="CF43" i="3" s="1"/>
  <c r="I12" i="1"/>
  <c r="H15" i="1"/>
  <c r="I13" i="1"/>
  <c r="T12" i="1"/>
  <c r="G78" i="1"/>
  <c r="J78" i="1"/>
  <c r="I78" i="1"/>
  <c r="G72" i="1"/>
  <c r="J72" i="1"/>
  <c r="G100" i="1"/>
  <c r="J100" i="1"/>
  <c r="D100" i="1"/>
  <c r="D100" i="4"/>
  <c r="CI100" i="3" s="1"/>
  <c r="I100" i="1"/>
  <c r="G93" i="1"/>
  <c r="F71" i="1"/>
  <c r="G76" i="1"/>
  <c r="J76" i="1"/>
  <c r="D76" i="1"/>
  <c r="D76" i="4"/>
  <c r="CI76" i="3" s="1"/>
  <c r="I76" i="1"/>
  <c r="H106" i="1"/>
  <c r="I104" i="1"/>
  <c r="D104" i="1"/>
  <c r="D104" i="4"/>
  <c r="CI104" i="3" s="1"/>
  <c r="H100" i="1"/>
  <c r="F78" i="1"/>
  <c r="F72" i="1"/>
  <c r="G102" i="1"/>
  <c r="J102" i="1"/>
  <c r="I102" i="1"/>
  <c r="G94" i="1"/>
  <c r="J94" i="1"/>
  <c r="I94" i="1"/>
  <c r="D90" i="1"/>
  <c r="D90" i="4"/>
  <c r="CI90" i="3" s="1"/>
  <c r="I90" i="1"/>
  <c r="H90" i="1"/>
  <c r="G84" i="1"/>
  <c r="J84" i="1"/>
  <c r="I84" i="1"/>
  <c r="I106" i="1"/>
  <c r="J104" i="1"/>
  <c r="G104" i="1"/>
  <c r="J93" i="1"/>
  <c r="H52" i="1"/>
  <c r="I44" i="1"/>
  <c r="J42" i="1"/>
  <c r="G42" i="1"/>
  <c r="I40" i="1"/>
  <c r="G38" i="1"/>
  <c r="F35" i="1"/>
  <c r="T33" i="1"/>
  <c r="D24" i="1"/>
  <c r="D22" i="1"/>
  <c r="T15" i="1"/>
  <c r="J8" i="1"/>
  <c r="I52" i="1"/>
  <c r="J44" i="1"/>
  <c r="G44" i="1"/>
  <c r="J40" i="1"/>
  <c r="G40" i="1"/>
  <c r="I38" i="1"/>
  <c r="H35" i="1"/>
  <c r="D34" i="1"/>
  <c r="D34" i="4"/>
  <c r="CI34" i="3" s="1"/>
  <c r="I32" i="1"/>
  <c r="H21" i="1"/>
  <c r="I20" i="1"/>
  <c r="H29" i="1"/>
  <c r="D20" i="1"/>
  <c r="I79" i="1"/>
  <c r="G79" i="1"/>
  <c r="J79" i="1"/>
  <c r="I71" i="1"/>
  <c r="G71" i="1"/>
  <c r="J71" i="1"/>
  <c r="I105" i="1"/>
  <c r="I103" i="1"/>
  <c r="I101" i="1"/>
  <c r="I99" i="1"/>
  <c r="I97" i="1"/>
  <c r="I95" i="1"/>
  <c r="I93" i="1"/>
  <c r="I91" i="1"/>
  <c r="I89" i="1"/>
  <c r="I87" i="1"/>
  <c r="I85" i="1"/>
  <c r="I83" i="1"/>
  <c r="D73" i="1"/>
  <c r="D73" i="4" s="1"/>
  <c r="CI73" i="3" s="1"/>
  <c r="I73" i="1"/>
  <c r="J105" i="1"/>
  <c r="G105" i="1"/>
  <c r="J101" i="1"/>
  <c r="G101" i="1"/>
  <c r="J97" i="1"/>
  <c r="G97" i="1"/>
  <c r="D75" i="1"/>
  <c r="D75" i="4" s="1"/>
  <c r="CI75" i="3" s="1"/>
  <c r="I75" i="1"/>
  <c r="G75" i="1"/>
  <c r="J75" i="1"/>
  <c r="I77" i="1"/>
  <c r="I69" i="1"/>
  <c r="D67" i="1"/>
  <c r="D67" i="4" s="1"/>
  <c r="CI67" i="3" s="1"/>
  <c r="I67" i="1"/>
  <c r="F67" i="1"/>
  <c r="H67" i="1"/>
  <c r="G67" i="1"/>
  <c r="J67" i="1"/>
  <c r="H105" i="1"/>
  <c r="F105" i="1"/>
  <c r="H101" i="1"/>
  <c r="F101" i="1"/>
  <c r="H97" i="1"/>
  <c r="F97" i="1"/>
  <c r="H93" i="1"/>
  <c r="F93" i="1"/>
  <c r="H91" i="1"/>
  <c r="H85" i="1"/>
  <c r="H75" i="1"/>
  <c r="G37" i="1"/>
  <c r="J37" i="1"/>
  <c r="G33" i="1"/>
  <c r="J33" i="1"/>
  <c r="J65" i="1"/>
  <c r="J63" i="1"/>
  <c r="G63" i="1"/>
  <c r="G61" i="1"/>
  <c r="G59" i="1"/>
  <c r="J57" i="1"/>
  <c r="G57" i="1"/>
  <c r="J55" i="1"/>
  <c r="G55" i="1"/>
  <c r="J53" i="1"/>
  <c r="G53" i="1"/>
  <c r="J51" i="1"/>
  <c r="G51" i="1"/>
  <c r="J49" i="1"/>
  <c r="G49" i="1"/>
  <c r="J47" i="1"/>
  <c r="J45" i="1"/>
  <c r="G45" i="1"/>
  <c r="J43" i="1"/>
  <c r="G43" i="1"/>
  <c r="J41" i="1"/>
  <c r="G41" i="1"/>
  <c r="J39" i="1"/>
  <c r="G39" i="1"/>
  <c r="H38" i="1"/>
  <c r="D35" i="1"/>
  <c r="D35" i="4" s="1"/>
  <c r="CI35" i="3" s="1"/>
  <c r="I34" i="1"/>
  <c r="I30" i="1"/>
  <c r="F38" i="1"/>
  <c r="F34" i="1"/>
  <c r="H34" i="1"/>
  <c r="G35" i="1"/>
  <c r="J35" i="1"/>
  <c r="G31" i="1"/>
  <c r="F65" i="1"/>
  <c r="H63" i="1"/>
  <c r="F63" i="1"/>
  <c r="H61" i="1"/>
  <c r="H57" i="1"/>
  <c r="F57" i="1"/>
  <c r="H55" i="1"/>
  <c r="F55" i="1"/>
  <c r="H53" i="1"/>
  <c r="F53" i="1"/>
  <c r="H51" i="1"/>
  <c r="F51" i="1"/>
  <c r="H49" i="1"/>
  <c r="F49" i="1"/>
  <c r="F47" i="1"/>
  <c r="H45" i="1"/>
  <c r="F45" i="1"/>
  <c r="H43" i="1"/>
  <c r="F43" i="1"/>
  <c r="F41" i="1"/>
  <c r="D38" i="1"/>
  <c r="D38" i="4" s="1"/>
  <c r="CI38" i="3" s="1"/>
  <c r="D30" i="1"/>
  <c r="D30" i="4"/>
  <c r="CI30" i="3" s="1"/>
  <c r="H36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29" i="1"/>
  <c r="D25" i="1"/>
  <c r="D23" i="1"/>
  <c r="J23" i="1"/>
  <c r="G23" i="1"/>
  <c r="G23" i="4"/>
  <c r="CL23" i="3" s="1"/>
  <c r="G21" i="1"/>
  <c r="G21" i="4"/>
  <c r="CL21" i="3" s="1"/>
  <c r="H20" i="1"/>
  <c r="AJ7" i="2"/>
  <c r="AF7" i="2"/>
  <c r="AB7" i="2"/>
  <c r="AU7" i="2"/>
  <c r="X7" i="2"/>
  <c r="T7" i="2"/>
  <c r="P7" i="2"/>
  <c r="N7" i="2"/>
  <c r="M7" i="2"/>
  <c r="J7" i="1"/>
  <c r="J7" i="4" s="1"/>
  <c r="CO7" i="3" s="1"/>
  <c r="AS45" i="2"/>
  <c r="L45" i="1"/>
  <c r="P45" i="1"/>
  <c r="K45" i="1"/>
  <c r="O45" i="1"/>
  <c r="S45" i="1"/>
  <c r="N45" i="1"/>
  <c r="R45" i="1"/>
  <c r="M45" i="1"/>
  <c r="Q45" i="1"/>
  <c r="AV45" i="2"/>
  <c r="AC45" i="1"/>
  <c r="AB45" i="1"/>
  <c r="AA45" i="1"/>
  <c r="AE45" i="1"/>
  <c r="AD45" i="1"/>
  <c r="AV63" i="2"/>
  <c r="AA63" i="1"/>
  <c r="AE63" i="1"/>
  <c r="AD63" i="1"/>
  <c r="AC63" i="1"/>
  <c r="AB63" i="1"/>
  <c r="AS72" i="2"/>
  <c r="M72" i="1"/>
  <c r="Q72" i="1"/>
  <c r="L72" i="1"/>
  <c r="P72" i="1"/>
  <c r="K72" i="1"/>
  <c r="O72" i="1"/>
  <c r="S72" i="1"/>
  <c r="N72" i="1"/>
  <c r="R72" i="1"/>
  <c r="AD72" i="1"/>
  <c r="AC72" i="1"/>
  <c r="AB72" i="1"/>
  <c r="AV72" i="2"/>
  <c r="AA72" i="1"/>
  <c r="AE72" i="1"/>
  <c r="M80" i="1"/>
  <c r="Q80" i="1"/>
  <c r="L80" i="1"/>
  <c r="P80" i="1"/>
  <c r="AS80" i="2"/>
  <c r="K80" i="1"/>
  <c r="O80" i="1"/>
  <c r="S80" i="1"/>
  <c r="N80" i="1"/>
  <c r="R80" i="1"/>
  <c r="AD80" i="1"/>
  <c r="AV80" i="2"/>
  <c r="AC80" i="1"/>
  <c r="AB80" i="1"/>
  <c r="AA80" i="1"/>
  <c r="AE80" i="1"/>
  <c r="AS88" i="2"/>
  <c r="M88" i="1"/>
  <c r="Q88" i="1"/>
  <c r="L88" i="1"/>
  <c r="P88" i="1"/>
  <c r="K88" i="1"/>
  <c r="O88" i="1"/>
  <c r="S88" i="1"/>
  <c r="N88" i="1"/>
  <c r="R88" i="1"/>
  <c r="AV88" i="2"/>
  <c r="AD88" i="1"/>
  <c r="AC88" i="1"/>
  <c r="AB88" i="1"/>
  <c r="AA88" i="1"/>
  <c r="AE88" i="1"/>
  <c r="AV51" i="2"/>
  <c r="AA51" i="1"/>
  <c r="AE51" i="1"/>
  <c r="AD51" i="1"/>
  <c r="AC51" i="1"/>
  <c r="AB51" i="1"/>
  <c r="AS51" i="2"/>
  <c r="N51" i="1"/>
  <c r="R51" i="1"/>
  <c r="M51" i="1"/>
  <c r="Q51" i="1"/>
  <c r="L51" i="1"/>
  <c r="P51" i="1"/>
  <c r="K51" i="1"/>
  <c r="O51" i="1"/>
  <c r="S51" i="1"/>
  <c r="T21" i="4"/>
  <c r="AS23" i="2"/>
  <c r="N23" i="1"/>
  <c r="R23" i="1"/>
  <c r="M23" i="1"/>
  <c r="Q23" i="1"/>
  <c r="L23" i="1"/>
  <c r="P23" i="1"/>
  <c r="K23" i="1"/>
  <c r="O23" i="1"/>
  <c r="S23" i="1"/>
  <c r="AV23" i="2"/>
  <c r="AA23" i="1"/>
  <c r="AE23" i="1"/>
  <c r="AD23" i="1"/>
  <c r="AC23" i="1"/>
  <c r="AB23" i="1"/>
  <c r="L33" i="1"/>
  <c r="P33" i="1"/>
  <c r="AS33" i="2"/>
  <c r="K33" i="1"/>
  <c r="O33" i="1"/>
  <c r="S33" i="1"/>
  <c r="N33" i="1"/>
  <c r="R33" i="1"/>
  <c r="M33" i="1"/>
  <c r="Q33" i="1"/>
  <c r="AV33" i="2"/>
  <c r="AC33" i="1"/>
  <c r="AB33" i="1"/>
  <c r="AA33" i="1"/>
  <c r="AE33" i="1"/>
  <c r="AD33" i="1"/>
  <c r="AS35" i="2"/>
  <c r="N35" i="1"/>
  <c r="R35" i="1"/>
  <c r="M35" i="1"/>
  <c r="Q35" i="1"/>
  <c r="L35" i="1"/>
  <c r="P35" i="1"/>
  <c r="K35" i="1"/>
  <c r="O35" i="1"/>
  <c r="S35" i="1"/>
  <c r="AV35" i="2"/>
  <c r="AA35" i="1"/>
  <c r="AE35" i="1"/>
  <c r="AD35" i="1"/>
  <c r="AB35" i="1"/>
  <c r="AC35" i="1"/>
  <c r="L37" i="1"/>
  <c r="P37" i="1"/>
  <c r="K37" i="1"/>
  <c r="O37" i="1"/>
  <c r="S37" i="1"/>
  <c r="AS37" i="2"/>
  <c r="N37" i="1"/>
  <c r="R37" i="1"/>
  <c r="M37" i="1"/>
  <c r="Q37" i="1"/>
  <c r="AV37" i="2"/>
  <c r="AC37" i="1"/>
  <c r="AB37" i="1"/>
  <c r="AD37" i="1"/>
  <c r="AA37" i="1"/>
  <c r="AE37" i="1"/>
  <c r="AS39" i="2"/>
  <c r="N39" i="1"/>
  <c r="R39" i="1"/>
  <c r="M39" i="1"/>
  <c r="Q39" i="1"/>
  <c r="L39" i="1"/>
  <c r="P39" i="1"/>
  <c r="K39" i="1"/>
  <c r="O39" i="1"/>
  <c r="S39" i="1"/>
  <c r="AV39" i="2"/>
  <c r="AA39" i="1"/>
  <c r="AE39" i="1"/>
  <c r="AD39" i="1"/>
  <c r="AC39" i="1"/>
  <c r="AB39" i="1"/>
  <c r="L41" i="1"/>
  <c r="P41" i="1"/>
  <c r="K41" i="1"/>
  <c r="O41" i="1"/>
  <c r="S41" i="1"/>
  <c r="N41" i="1"/>
  <c r="R41" i="1"/>
  <c r="AS41" i="2"/>
  <c r="M41" i="1"/>
  <c r="Q41" i="1"/>
  <c r="AV41" i="2"/>
  <c r="AC41" i="1"/>
  <c r="AD41" i="1"/>
  <c r="AB41" i="1"/>
  <c r="AA41" i="1"/>
  <c r="AE41" i="1"/>
  <c r="AS43" i="2"/>
  <c r="N43" i="1"/>
  <c r="R43" i="1"/>
  <c r="M43" i="1"/>
  <c r="Q43" i="1"/>
  <c r="L43" i="1"/>
  <c r="P43" i="1"/>
  <c r="K43" i="1"/>
  <c r="O43" i="1"/>
  <c r="S43" i="1"/>
  <c r="AV43" i="2"/>
  <c r="AA43" i="1"/>
  <c r="AE43" i="1"/>
  <c r="AC43" i="1"/>
  <c r="AB43" i="1"/>
  <c r="AD43" i="1"/>
  <c r="L53" i="1"/>
  <c r="P53" i="1"/>
  <c r="K53" i="1"/>
  <c r="O53" i="1"/>
  <c r="S53" i="1"/>
  <c r="AS53" i="2"/>
  <c r="N53" i="1"/>
  <c r="R53" i="1"/>
  <c r="M53" i="1"/>
  <c r="Q53" i="1"/>
  <c r="AS55" i="2"/>
  <c r="N55" i="1"/>
  <c r="R55" i="1"/>
  <c r="M55" i="1"/>
  <c r="Q55" i="1"/>
  <c r="L55" i="1"/>
  <c r="P55" i="1"/>
  <c r="K55" i="1"/>
  <c r="O55" i="1"/>
  <c r="S55" i="1"/>
  <c r="AS86" i="2"/>
  <c r="K86" i="1"/>
  <c r="O86" i="1"/>
  <c r="S86" i="1"/>
  <c r="N86" i="1"/>
  <c r="R86" i="1"/>
  <c r="M86" i="1"/>
  <c r="Q86" i="1"/>
  <c r="L86" i="1"/>
  <c r="P86" i="1"/>
  <c r="AV86" i="2"/>
  <c r="AB86" i="1"/>
  <c r="AA86" i="1"/>
  <c r="AE86" i="1"/>
  <c r="AD86" i="1"/>
  <c r="AC86" i="1"/>
  <c r="AS94" i="2"/>
  <c r="K94" i="1"/>
  <c r="O94" i="1"/>
  <c r="S94" i="1"/>
  <c r="N94" i="1"/>
  <c r="R94" i="1"/>
  <c r="M94" i="1"/>
  <c r="Q94" i="1"/>
  <c r="L94" i="1"/>
  <c r="P94" i="1"/>
  <c r="AV94" i="2"/>
  <c r="AB94" i="1"/>
  <c r="AA94" i="1"/>
  <c r="AE94" i="1"/>
  <c r="AD94" i="1"/>
  <c r="AC94" i="1"/>
  <c r="AS102" i="2"/>
  <c r="K102" i="1"/>
  <c r="O102" i="1"/>
  <c r="S102" i="1"/>
  <c r="N102" i="1"/>
  <c r="R102" i="1"/>
  <c r="M102" i="1"/>
  <c r="Q102" i="1"/>
  <c r="L102" i="1"/>
  <c r="P102" i="1"/>
  <c r="AV102" i="2"/>
  <c r="AB102" i="1"/>
  <c r="AA102" i="1"/>
  <c r="AE102" i="1"/>
  <c r="AD102" i="1"/>
  <c r="AC102" i="1"/>
  <c r="F66" i="4"/>
  <c r="AV19" i="2"/>
  <c r="AA19" i="1"/>
  <c r="AE19" i="1"/>
  <c r="AD19" i="1"/>
  <c r="AB19" i="1"/>
  <c r="AC19" i="1"/>
  <c r="AV21" i="2"/>
  <c r="AC21" i="1"/>
  <c r="AB21" i="1"/>
  <c r="AD21" i="1"/>
  <c r="AA21" i="1"/>
  <c r="AE21" i="1"/>
  <c r="AV53" i="2"/>
  <c r="AC53" i="1"/>
  <c r="AB53" i="1"/>
  <c r="AA53" i="1"/>
  <c r="AE53" i="1"/>
  <c r="AD53" i="1"/>
  <c r="AV57" i="2"/>
  <c r="AC57" i="1"/>
  <c r="AB57" i="1"/>
  <c r="AA57" i="1"/>
  <c r="AE57" i="1"/>
  <c r="AD57" i="1"/>
  <c r="L57" i="1"/>
  <c r="P57" i="1"/>
  <c r="K57" i="1"/>
  <c r="O57" i="1"/>
  <c r="S57" i="1"/>
  <c r="N57" i="1"/>
  <c r="R57" i="1"/>
  <c r="AS57" i="2"/>
  <c r="M57" i="1"/>
  <c r="Q57" i="1"/>
  <c r="AV55" i="2"/>
  <c r="AA55" i="1"/>
  <c r="AE55" i="1"/>
  <c r="AD55" i="1"/>
  <c r="AC55" i="1"/>
  <c r="AB55" i="1"/>
  <c r="M68" i="1"/>
  <c r="Q68" i="1"/>
  <c r="L68" i="1"/>
  <c r="P68" i="1"/>
  <c r="K68" i="1"/>
  <c r="O68" i="1"/>
  <c r="S68" i="1"/>
  <c r="AS68" i="2"/>
  <c r="N68" i="1"/>
  <c r="R68" i="1"/>
  <c r="AD68" i="1"/>
  <c r="AC68" i="1"/>
  <c r="AV68" i="2"/>
  <c r="AB68" i="1"/>
  <c r="AA68" i="1"/>
  <c r="AE68" i="1"/>
  <c r="M76" i="1"/>
  <c r="Q76" i="1"/>
  <c r="AS76" i="2"/>
  <c r="L76" i="1"/>
  <c r="P76" i="1"/>
  <c r="K76" i="1"/>
  <c r="O76" i="1"/>
  <c r="S76" i="1"/>
  <c r="N76" i="1"/>
  <c r="R76" i="1"/>
  <c r="AV76" i="2"/>
  <c r="AD76" i="1"/>
  <c r="AC76" i="1"/>
  <c r="AB76" i="1"/>
  <c r="AA76" i="1"/>
  <c r="AE76" i="1"/>
  <c r="L49" i="1"/>
  <c r="P49" i="1"/>
  <c r="AS49" i="2"/>
  <c r="K49" i="1"/>
  <c r="O49" i="1"/>
  <c r="S49" i="1"/>
  <c r="N49" i="1"/>
  <c r="R49" i="1"/>
  <c r="M49" i="1"/>
  <c r="Q49" i="1"/>
  <c r="AV49" i="2"/>
  <c r="AC49" i="1"/>
  <c r="AB49" i="1"/>
  <c r="AA49" i="1"/>
  <c r="AE49" i="1"/>
  <c r="AD49" i="1"/>
  <c r="AS63" i="2"/>
  <c r="N63" i="1"/>
  <c r="R63" i="1"/>
  <c r="M63" i="1"/>
  <c r="Q63" i="1"/>
  <c r="L63" i="1"/>
  <c r="P63" i="1"/>
  <c r="K63" i="1"/>
  <c r="O63" i="1"/>
  <c r="S63" i="1"/>
  <c r="AS98" i="2"/>
  <c r="K98" i="1"/>
  <c r="O98" i="1"/>
  <c r="S98" i="1"/>
  <c r="N98" i="1"/>
  <c r="R98" i="1"/>
  <c r="M98" i="1"/>
  <c r="Q98" i="1"/>
  <c r="L98" i="1"/>
  <c r="P98" i="1"/>
  <c r="AV98" i="2"/>
  <c r="AB98" i="1"/>
  <c r="AA98" i="1"/>
  <c r="AE98" i="1"/>
  <c r="AD98" i="1"/>
  <c r="AC98" i="1"/>
  <c r="AS106" i="2"/>
  <c r="K106" i="1"/>
  <c r="O106" i="1"/>
  <c r="S106" i="1"/>
  <c r="N106" i="1"/>
  <c r="R106" i="1"/>
  <c r="M106" i="1"/>
  <c r="Q106" i="1"/>
  <c r="L106" i="1"/>
  <c r="P106" i="1"/>
  <c r="AV106" i="2"/>
  <c r="AB106" i="1"/>
  <c r="AA106" i="1"/>
  <c r="AE106" i="1"/>
  <c r="AD106" i="1"/>
  <c r="AC106" i="1"/>
  <c r="AV10" i="2"/>
  <c r="AC10" i="1"/>
  <c r="AB10" i="1"/>
  <c r="AA10" i="1"/>
  <c r="AE10" i="1"/>
  <c r="AD10" i="1"/>
  <c r="J7" i="2"/>
  <c r="H7" i="2"/>
  <c r="I7" i="2"/>
  <c r="N8" i="1"/>
  <c r="R8" i="1"/>
  <c r="M8" i="1"/>
  <c r="Q8" i="1"/>
  <c r="AS8" i="2"/>
  <c r="L8" i="1"/>
  <c r="P8" i="1"/>
  <c r="K8" i="1"/>
  <c r="O8" i="1"/>
  <c r="S8" i="1"/>
  <c r="AV8" i="2"/>
  <c r="AC8" i="1"/>
  <c r="AB8" i="1"/>
  <c r="AA8" i="1"/>
  <c r="AE8" i="1"/>
  <c r="AD8" i="1"/>
  <c r="G7" i="2"/>
  <c r="F7" i="1"/>
  <c r="H7" i="1"/>
  <c r="H7" i="4"/>
  <c r="CM7" i="3" s="1"/>
  <c r="I7" i="1"/>
  <c r="I112" i="3"/>
  <c r="G112" i="3"/>
  <c r="H112" i="3"/>
  <c r="F112" i="3"/>
  <c r="I110" i="3"/>
  <c r="E110" i="3"/>
  <c r="J110" i="3"/>
  <c r="F110" i="3"/>
  <c r="G110" i="3"/>
  <c r="H110" i="3"/>
  <c r="E112" i="3"/>
  <c r="M7" i="1"/>
  <c r="Q7" i="1"/>
  <c r="L7" i="1"/>
  <c r="L7" i="4" s="1"/>
  <c r="CQ7" i="3" s="1"/>
  <c r="P7" i="1"/>
  <c r="K7" i="1"/>
  <c r="O7" i="1"/>
  <c r="S7" i="1"/>
  <c r="AS7" i="2"/>
  <c r="N7" i="1"/>
  <c r="R7" i="1"/>
  <c r="AV7" i="2"/>
  <c r="AD7" i="1"/>
  <c r="AC7" i="1"/>
  <c r="AB7" i="1"/>
  <c r="AA7" i="1"/>
  <c r="AA7" i="4" s="1"/>
  <c r="DF7" i="3" s="1"/>
  <c r="AE7" i="1"/>
  <c r="AQ24" i="4"/>
  <c r="CG24" i="3"/>
  <c r="AS23" i="4"/>
  <c r="CJ23" i="3"/>
  <c r="AV40" i="4"/>
  <c r="CM40" i="3"/>
  <c r="BH50" i="4"/>
  <c r="CY50" i="3"/>
  <c r="AW68" i="4"/>
  <c r="CN68" i="3"/>
  <c r="AS9" i="4"/>
  <c r="CJ9" i="3"/>
  <c r="AU70" i="4"/>
  <c r="CL70" i="3"/>
  <c r="AV94" i="4"/>
  <c r="CM94" i="3"/>
  <c r="BH22" i="4"/>
  <c r="CY22" i="3"/>
  <c r="AX86" i="4"/>
  <c r="CO86" i="3"/>
  <c r="BH20" i="4"/>
  <c r="CY20" i="3"/>
  <c r="AV56" i="4"/>
  <c r="CM56" i="3"/>
  <c r="AT66" i="4"/>
  <c r="CK66" i="3"/>
  <c r="BH66" i="4"/>
  <c r="CY66" i="3"/>
  <c r="AV33" i="4"/>
  <c r="CM33" i="3"/>
  <c r="BH8" i="4"/>
  <c r="CY8" i="3"/>
  <c r="BH54" i="4"/>
  <c r="CY54" i="3"/>
  <c r="BH24" i="4"/>
  <c r="CY24" i="3"/>
  <c r="AW33" i="4"/>
  <c r="CN33" i="3"/>
  <c r="AS104" i="4"/>
  <c r="CJ104" i="3"/>
  <c r="BH32" i="4"/>
  <c r="CY32" i="3"/>
  <c r="AQ97" i="4"/>
  <c r="CG97" i="3"/>
  <c r="AQ8" i="4"/>
  <c r="CG8" i="3"/>
  <c r="AQ39" i="4"/>
  <c r="CG39" i="3"/>
  <c r="AQ103" i="4"/>
  <c r="CG103" i="3"/>
  <c r="AQ74" i="4"/>
  <c r="CG74" i="3"/>
  <c r="AQ94" i="4"/>
  <c r="CG94" i="3"/>
  <c r="AV66" i="4"/>
  <c r="CM66" i="3"/>
  <c r="BH21" i="4"/>
  <c r="CY21" i="3"/>
  <c r="AT48" i="4"/>
  <c r="CK48" i="3"/>
  <c r="BH64" i="4"/>
  <c r="CY64" i="3"/>
  <c r="AX70" i="4"/>
  <c r="CO70" i="3"/>
  <c r="B96" i="4"/>
  <c r="AQ96" i="1"/>
  <c r="AQ87" i="1"/>
  <c r="C7" i="1"/>
  <c r="C7" i="4" s="1"/>
  <c r="B53" i="4"/>
  <c r="AQ53" i="1"/>
  <c r="B10" i="4"/>
  <c r="AQ10" i="1"/>
  <c r="I66" i="4"/>
  <c r="AW66" i="1"/>
  <c r="B98" i="4"/>
  <c r="AQ88" i="1"/>
  <c r="B38" i="4"/>
  <c r="AQ38" i="1"/>
  <c r="B57" i="4"/>
  <c r="AQ57" i="1"/>
  <c r="B30" i="4"/>
  <c r="AQ30" i="1"/>
  <c r="AR68" i="2"/>
  <c r="BH66" i="1"/>
  <c r="B26" i="4"/>
  <c r="AQ26" i="1"/>
  <c r="F70" i="4"/>
  <c r="AT70" i="1"/>
  <c r="B56" i="4"/>
  <c r="AQ56" i="1"/>
  <c r="B13" i="4"/>
  <c r="AQ13" i="1"/>
  <c r="B44" i="4"/>
  <c r="AQ44" i="1"/>
  <c r="B95" i="4"/>
  <c r="AQ95" i="1"/>
  <c r="B9" i="4"/>
  <c r="AQ9" i="1"/>
  <c r="T27" i="4"/>
  <c r="BH27" i="1"/>
  <c r="B35" i="4"/>
  <c r="AQ35" i="1"/>
  <c r="B62" i="4"/>
  <c r="AQ62" i="1"/>
  <c r="G80" i="4"/>
  <c r="AU80" i="1"/>
  <c r="B28" i="4"/>
  <c r="AQ28" i="1"/>
  <c r="B52" i="4"/>
  <c r="AQ52" i="1"/>
  <c r="B18" i="4"/>
  <c r="AQ18" i="1"/>
  <c r="B47" i="4"/>
  <c r="AQ47" i="1"/>
  <c r="B11" i="4"/>
  <c r="AQ11" i="1"/>
  <c r="B65" i="4"/>
  <c r="AQ65" i="1"/>
  <c r="B79" i="4"/>
  <c r="AQ79" i="1"/>
  <c r="T70" i="1"/>
  <c r="J68" i="4"/>
  <c r="AX68" i="1"/>
  <c r="G68" i="4"/>
  <c r="AU68" i="1"/>
  <c r="E68" i="4"/>
  <c r="AS68" i="1"/>
  <c r="H102" i="4"/>
  <c r="AV102" i="1"/>
  <c r="AG20" i="1"/>
  <c r="I70" i="4"/>
  <c r="AW70" i="1"/>
  <c r="G91" i="4"/>
  <c r="AU91" i="1"/>
  <c r="T18" i="4"/>
  <c r="BH18" i="1"/>
  <c r="I27" i="4"/>
  <c r="AW27" i="1"/>
  <c r="I31" i="4"/>
  <c r="AW31" i="1"/>
  <c r="H68" i="4"/>
  <c r="AV68" i="1"/>
  <c r="V68" i="1"/>
  <c r="U68" i="1"/>
  <c r="AT68" i="2"/>
  <c r="W68" i="1"/>
  <c r="Y7" i="1"/>
  <c r="Y7" i="4" s="1"/>
  <c r="AH68" i="1"/>
  <c r="AG68" i="1"/>
  <c r="AF68" i="1"/>
  <c r="AW68" i="2"/>
  <c r="F94" i="4"/>
  <c r="AT94" i="1"/>
  <c r="I50" i="4"/>
  <c r="AW50" i="1"/>
  <c r="T37" i="4"/>
  <c r="BH37" i="1"/>
  <c r="H98" i="4"/>
  <c r="AV98" i="1"/>
  <c r="AW7" i="2"/>
  <c r="Y23" i="1"/>
  <c r="AQ68" i="2"/>
  <c r="Z68" i="1"/>
  <c r="AU68" i="2"/>
  <c r="Y68" i="1"/>
  <c r="X68" i="1"/>
  <c r="F98" i="4"/>
  <c r="AT98" i="1"/>
  <c r="Z22" i="1"/>
  <c r="Y22" i="1"/>
  <c r="X22" i="1"/>
  <c r="A19" i="1"/>
  <c r="A19" i="4" s="1"/>
  <c r="CF19" i="3" s="1"/>
  <c r="AQ19" i="1"/>
  <c r="B19" i="4"/>
  <c r="AG18" i="1"/>
  <c r="AF18" i="1"/>
  <c r="AH18" i="1"/>
  <c r="AW18" i="2"/>
  <c r="AX20" i="1"/>
  <c r="J20" i="4"/>
  <c r="X18" i="1"/>
  <c r="AU18" i="2"/>
  <c r="Z18" i="1"/>
  <c r="Y18" i="1"/>
  <c r="U20" i="1"/>
  <c r="W20" i="1"/>
  <c r="V20" i="1"/>
  <c r="F33" i="4"/>
  <c r="AT33" i="1"/>
  <c r="AH20" i="1"/>
  <c r="W21" i="1"/>
  <c r="V21" i="1"/>
  <c r="U21" i="1"/>
  <c r="W23" i="1"/>
  <c r="V23" i="1"/>
  <c r="U23" i="1"/>
  <c r="Z19" i="1"/>
  <c r="Y19" i="1"/>
  <c r="X19" i="1"/>
  <c r="T11" i="4"/>
  <c r="BH11" i="1"/>
  <c r="B21" i="4"/>
  <c r="AQ21" i="1"/>
  <c r="A21" i="1"/>
  <c r="A21" i="4" s="1"/>
  <c r="CF21" i="3" s="1"/>
  <c r="A20" i="1"/>
  <c r="B20" i="4"/>
  <c r="CG20" i="3"/>
  <c r="AH19" i="1"/>
  <c r="AG19" i="1"/>
  <c r="AF19" i="1"/>
  <c r="I37" i="4"/>
  <c r="AW37" i="1"/>
  <c r="I42" i="4"/>
  <c r="AW42" i="1"/>
  <c r="E70" i="1"/>
  <c r="T86" i="4"/>
  <c r="BH86" i="1"/>
  <c r="H104" i="4"/>
  <c r="AV104" i="1"/>
  <c r="Z23" i="1"/>
  <c r="AH21" i="1"/>
  <c r="AG21" i="1"/>
  <c r="AF21" i="1"/>
  <c r="AF23" i="1"/>
  <c r="AH23" i="1"/>
  <c r="AG23" i="1"/>
  <c r="AW23" i="1"/>
  <c r="I23" i="4"/>
  <c r="B23" i="4"/>
  <c r="AQ23" i="1"/>
  <c r="A23" i="1"/>
  <c r="A23" i="4" s="1"/>
  <c r="CF23" i="3" s="1"/>
  <c r="A25" i="1"/>
  <c r="A25" i="4"/>
  <c r="CF25" i="3" s="1"/>
  <c r="B25" i="4"/>
  <c r="AQ25" i="1"/>
  <c r="T48" i="4"/>
  <c r="BH48" i="1"/>
  <c r="I64" i="4"/>
  <c r="AW64" i="1"/>
  <c r="AF20" i="1"/>
  <c r="X23" i="1"/>
  <c r="Y20" i="1"/>
  <c r="X20" i="1"/>
  <c r="Z20" i="1"/>
  <c r="AH22" i="1"/>
  <c r="AG22" i="1"/>
  <c r="AF22" i="1"/>
  <c r="Z21" i="1"/>
  <c r="Y21" i="1"/>
  <c r="X21" i="1"/>
  <c r="F56" i="4"/>
  <c r="AT56" i="1"/>
  <c r="I18" i="4"/>
  <c r="AW18" i="1"/>
  <c r="I46" i="4"/>
  <c r="AW46" i="1"/>
  <c r="AB7" i="4"/>
  <c r="DG7" i="3" s="1"/>
  <c r="G56" i="4"/>
  <c r="AU56" i="1"/>
  <c r="W56" i="1"/>
  <c r="V56" i="1"/>
  <c r="U56" i="1"/>
  <c r="H76" i="4"/>
  <c r="AV76" i="1"/>
  <c r="AH10" i="1"/>
  <c r="AG10" i="1"/>
  <c r="AF10" i="1"/>
  <c r="AW10" i="2"/>
  <c r="T56" i="1"/>
  <c r="AT56" i="2"/>
  <c r="J80" i="4"/>
  <c r="AX80" i="1"/>
  <c r="T30" i="4"/>
  <c r="BH30" i="1"/>
  <c r="I62" i="4"/>
  <c r="AW62" i="1"/>
  <c r="H79" i="4"/>
  <c r="AV79" i="1"/>
  <c r="I86" i="4"/>
  <c r="AW86" i="1"/>
  <c r="P7" i="4"/>
  <c r="CU7" i="3"/>
  <c r="E56" i="1"/>
  <c r="AR56" i="2"/>
  <c r="F23" i="4"/>
  <c r="AT23" i="1"/>
  <c r="H31" i="4"/>
  <c r="AV31" i="1"/>
  <c r="AQ56" i="2"/>
  <c r="D56" i="1"/>
  <c r="D56" i="4" s="1"/>
  <c r="CI56" i="3" s="1"/>
  <c r="AF56" i="1"/>
  <c r="AW56" i="2"/>
  <c r="AH56" i="1"/>
  <c r="AG56" i="1"/>
  <c r="F82" i="4"/>
  <c r="AT82" i="1"/>
  <c r="W10" i="1"/>
  <c r="V10" i="1"/>
  <c r="U10" i="1"/>
  <c r="T28" i="4"/>
  <c r="BH28" i="1"/>
  <c r="G88" i="4"/>
  <c r="AU88" i="1"/>
  <c r="T42" i="4"/>
  <c r="BH42" i="1"/>
  <c r="Z10" i="1"/>
  <c r="AU10" i="2"/>
  <c r="Y10" i="1"/>
  <c r="X10" i="1"/>
  <c r="T13" i="4"/>
  <c r="BH13" i="1"/>
  <c r="T17" i="4"/>
  <c r="BH17" i="1"/>
  <c r="F42" i="4"/>
  <c r="AT42" i="1"/>
  <c r="J88" i="4"/>
  <c r="AX88" i="1"/>
  <c r="T19" i="4"/>
  <c r="BH19" i="1"/>
  <c r="T23" i="4"/>
  <c r="BH23" i="1"/>
  <c r="T38" i="4"/>
  <c r="BH38" i="1"/>
  <c r="H42" i="4"/>
  <c r="AV42" i="1"/>
  <c r="H44" i="4"/>
  <c r="AV44" i="1"/>
  <c r="D60" i="1"/>
  <c r="D60" i="4" s="1"/>
  <c r="CI60" i="3" s="1"/>
  <c r="T74" i="4"/>
  <c r="BH74" i="1"/>
  <c r="J56" i="4"/>
  <c r="AX56" i="1"/>
  <c r="H74" i="4"/>
  <c r="AV74" i="1"/>
  <c r="I8" i="4"/>
  <c r="AW8" i="1"/>
  <c r="AT10" i="2"/>
  <c r="T10" i="1"/>
  <c r="I56" i="4"/>
  <c r="AW56" i="1"/>
  <c r="X56" i="1"/>
  <c r="Z56" i="1"/>
  <c r="AU56" i="2"/>
  <c r="Y56" i="1"/>
  <c r="T80" i="4"/>
  <c r="BH80" i="1"/>
  <c r="F86" i="4"/>
  <c r="AT86" i="1"/>
  <c r="E88" i="4"/>
  <c r="AS88" i="1"/>
  <c r="I74" i="4"/>
  <c r="AW74" i="1"/>
  <c r="H82" i="4"/>
  <c r="AV82" i="1"/>
  <c r="H84" i="4"/>
  <c r="AV84" i="1"/>
  <c r="H8" i="4"/>
  <c r="AV8" i="1"/>
  <c r="T16" i="4"/>
  <c r="BH16" i="1"/>
  <c r="AQ70" i="2"/>
  <c r="D70" i="1"/>
  <c r="D70" i="4" s="1"/>
  <c r="CI70" i="3" s="1"/>
  <c r="I80" i="4"/>
  <c r="AW80" i="1"/>
  <c r="E86" i="4"/>
  <c r="AS86" i="1"/>
  <c r="G90" i="4"/>
  <c r="AU90" i="1"/>
  <c r="J50" i="4"/>
  <c r="AX50" i="1"/>
  <c r="Y50" i="1"/>
  <c r="X50" i="1"/>
  <c r="AU50" i="2"/>
  <c r="Z50" i="1"/>
  <c r="G52" i="4"/>
  <c r="AU52" i="1"/>
  <c r="D86" i="1"/>
  <c r="D86" i="4"/>
  <c r="CI86" i="3" s="1"/>
  <c r="AQ86" i="2"/>
  <c r="W86" i="1"/>
  <c r="V86" i="1"/>
  <c r="U86" i="1"/>
  <c r="AT86" i="2"/>
  <c r="T26" i="4"/>
  <c r="BH26" i="1"/>
  <c r="H39" i="4"/>
  <c r="AV39" i="1"/>
  <c r="X80" i="1"/>
  <c r="Z80" i="1"/>
  <c r="AU80" i="2"/>
  <c r="Y80" i="1"/>
  <c r="G50" i="4"/>
  <c r="AU50" i="1"/>
  <c r="U50" i="1"/>
  <c r="W50" i="1"/>
  <c r="V50" i="1"/>
  <c r="AT50" i="2"/>
  <c r="AG80" i="1"/>
  <c r="AF80" i="1"/>
  <c r="AW80" i="2"/>
  <c r="AH80" i="1"/>
  <c r="AH86" i="1"/>
  <c r="AG86" i="1"/>
  <c r="AF86" i="1"/>
  <c r="AW86" i="2"/>
  <c r="E50" i="4"/>
  <c r="AS50" i="1"/>
  <c r="J85" i="4"/>
  <c r="AX85" i="1"/>
  <c r="AQ50" i="2"/>
  <c r="D50" i="1"/>
  <c r="D50" i="4"/>
  <c r="CI50" i="3" s="1"/>
  <c r="AG50" i="1"/>
  <c r="AF50" i="1"/>
  <c r="AW50" i="2"/>
  <c r="AH50" i="1"/>
  <c r="E85" i="4"/>
  <c r="AS85" i="1"/>
  <c r="F104" i="4"/>
  <c r="AT104" i="1"/>
  <c r="J106" i="4"/>
  <c r="AX106" i="1"/>
  <c r="D18" i="1"/>
  <c r="D18" i="4" s="1"/>
  <c r="CI18" i="3" s="1"/>
  <c r="G92" i="4"/>
  <c r="AU92" i="1"/>
  <c r="I35" i="4"/>
  <c r="AW35" i="1"/>
  <c r="H50" i="4"/>
  <c r="AV50" i="1"/>
  <c r="D28" i="1"/>
  <c r="D28" i="4" s="1"/>
  <c r="CI28" i="3" s="1"/>
  <c r="F74" i="4"/>
  <c r="AT74" i="1"/>
  <c r="H86" i="4"/>
  <c r="AV86" i="1"/>
  <c r="E80" i="4"/>
  <c r="AS80" i="1"/>
  <c r="G86" i="4"/>
  <c r="AU86" i="1"/>
  <c r="Z86" i="1"/>
  <c r="Y86" i="1"/>
  <c r="X86" i="1"/>
  <c r="AU86" i="2"/>
  <c r="T104" i="1"/>
  <c r="C82" i="4"/>
  <c r="CH82" i="3" s="1"/>
  <c r="T29" i="4"/>
  <c r="BH29" i="1"/>
  <c r="F54" i="4"/>
  <c r="AT54" i="1"/>
  <c r="I72" i="4"/>
  <c r="AW72" i="1"/>
  <c r="J96" i="4"/>
  <c r="AX96" i="1"/>
  <c r="I96" i="4"/>
  <c r="AW96" i="1"/>
  <c r="AT106" i="2"/>
  <c r="T106" i="1"/>
  <c r="J34" i="4"/>
  <c r="AX34" i="1"/>
  <c r="G36" i="4"/>
  <c r="AU36" i="1"/>
  <c r="I58" i="4"/>
  <c r="AW58" i="1"/>
  <c r="G66" i="4"/>
  <c r="AU66" i="1"/>
  <c r="F88" i="1"/>
  <c r="AR88" i="2"/>
  <c r="AQ96" i="2"/>
  <c r="W106" i="1"/>
  <c r="V106" i="1"/>
  <c r="U106" i="1"/>
  <c r="AC7" i="4"/>
  <c r="D48" i="1"/>
  <c r="D48" i="4"/>
  <c r="CI48" i="3" s="1"/>
  <c r="AQ48" i="2"/>
  <c r="G96" i="4"/>
  <c r="AU96" i="1"/>
  <c r="I16" i="4"/>
  <c r="H23" i="4"/>
  <c r="AV23" i="1"/>
  <c r="H27" i="4"/>
  <c r="AV27" i="1"/>
  <c r="H62" i="4"/>
  <c r="AV62" i="1"/>
  <c r="I88" i="4"/>
  <c r="AW88" i="1"/>
  <c r="Y88" i="1"/>
  <c r="X88" i="1"/>
  <c r="AU88" i="2"/>
  <c r="Z88" i="1"/>
  <c r="T96" i="1"/>
  <c r="AH106" i="1"/>
  <c r="AW106" i="2"/>
  <c r="AG106" i="1"/>
  <c r="AF106" i="1"/>
  <c r="F39" i="4"/>
  <c r="AT39" i="1"/>
  <c r="T46" i="4"/>
  <c r="BH46" i="1"/>
  <c r="J48" i="4"/>
  <c r="AX48" i="1"/>
  <c r="Z48" i="1"/>
  <c r="Y48" i="1"/>
  <c r="X48" i="1"/>
  <c r="AU48" i="2"/>
  <c r="T58" i="1"/>
  <c r="T62" i="4"/>
  <c r="BH62" i="1"/>
  <c r="E66" i="1"/>
  <c r="I82" i="4"/>
  <c r="AW82" i="1"/>
  <c r="AQ88" i="2"/>
  <c r="J92" i="4"/>
  <c r="AX92" i="1"/>
  <c r="AF7" i="1"/>
  <c r="AF7" i="4" s="1"/>
  <c r="Q7" i="4"/>
  <c r="CV7" i="3" s="1"/>
  <c r="I17" i="4"/>
  <c r="AW17" i="1"/>
  <c r="T25" i="4"/>
  <c r="BH25" i="1"/>
  <c r="I28" i="4"/>
  <c r="AW28" i="1"/>
  <c r="T88" i="1"/>
  <c r="AT88" i="2"/>
  <c r="G106" i="4"/>
  <c r="AU106" i="1"/>
  <c r="G48" i="4"/>
  <c r="AU48" i="1"/>
  <c r="V48" i="1"/>
  <c r="U48" i="1"/>
  <c r="W48" i="1"/>
  <c r="AT48" i="2"/>
  <c r="D58" i="1"/>
  <c r="D58" i="4" s="1"/>
  <c r="CI58" i="3" s="1"/>
  <c r="AQ58" i="2"/>
  <c r="H80" i="4"/>
  <c r="AV80" i="1"/>
  <c r="V80" i="1"/>
  <c r="U80" i="1"/>
  <c r="W80" i="1"/>
  <c r="AT80" i="2"/>
  <c r="T82" i="1"/>
  <c r="E92" i="4"/>
  <c r="AS92" i="1"/>
  <c r="H96" i="4"/>
  <c r="AV96" i="1"/>
  <c r="AR98" i="2"/>
  <c r="G34" i="4"/>
  <c r="AU34" i="1"/>
  <c r="I54" i="4"/>
  <c r="AW54" i="1"/>
  <c r="G82" i="4"/>
  <c r="AU82" i="1"/>
  <c r="AG88" i="1"/>
  <c r="AF88" i="1"/>
  <c r="AH88" i="1"/>
  <c r="AW88" i="2"/>
  <c r="Z106" i="1"/>
  <c r="Y106" i="1"/>
  <c r="X106" i="1"/>
  <c r="AU106" i="2"/>
  <c r="H17" i="4"/>
  <c r="AV17" i="1"/>
  <c r="T34" i="4"/>
  <c r="BH34" i="1"/>
  <c r="E48" i="1"/>
  <c r="AR48" i="2"/>
  <c r="AH48" i="1"/>
  <c r="AG48" i="1"/>
  <c r="AF48" i="1"/>
  <c r="AW48" i="2"/>
  <c r="H54" i="4"/>
  <c r="AV54" i="1"/>
  <c r="J66" i="4"/>
  <c r="AX66" i="1"/>
  <c r="F80" i="1"/>
  <c r="AR80" i="2"/>
  <c r="H88" i="4"/>
  <c r="AV88" i="1"/>
  <c r="U88" i="1"/>
  <c r="W88" i="1"/>
  <c r="V88" i="1"/>
  <c r="F96" i="1"/>
  <c r="BD7" i="4"/>
  <c r="AW29" i="1"/>
  <c r="I29" i="4"/>
  <c r="AW39" i="1"/>
  <c r="I39" i="4"/>
  <c r="AW47" i="1"/>
  <c r="I47" i="4"/>
  <c r="AW53" i="1"/>
  <c r="I53" i="4"/>
  <c r="AW55" i="1"/>
  <c r="I55" i="4"/>
  <c r="AW61" i="1"/>
  <c r="I61" i="4"/>
  <c r="AW65" i="1"/>
  <c r="I65" i="4"/>
  <c r="AV45" i="1"/>
  <c r="H45" i="4"/>
  <c r="AT51" i="1"/>
  <c r="F51" i="4"/>
  <c r="AV57" i="1"/>
  <c r="H57" i="4"/>
  <c r="AT43" i="1"/>
  <c r="F43" i="4"/>
  <c r="AT45" i="1"/>
  <c r="F45" i="4"/>
  <c r="AT49" i="1"/>
  <c r="F49" i="4"/>
  <c r="AV55" i="1"/>
  <c r="H55" i="4"/>
  <c r="AT57" i="1"/>
  <c r="F57" i="4"/>
  <c r="AV63" i="1"/>
  <c r="H63" i="4"/>
  <c r="AT65" i="1"/>
  <c r="F65" i="4"/>
  <c r="AU35" i="1"/>
  <c r="G35" i="4"/>
  <c r="AT38" i="1"/>
  <c r="F38" i="4"/>
  <c r="AV38" i="1"/>
  <c r="H38" i="4"/>
  <c r="AU39" i="1"/>
  <c r="G39" i="4"/>
  <c r="AX45" i="1"/>
  <c r="J45" i="4"/>
  <c r="AU51" i="1"/>
  <c r="G51" i="4"/>
  <c r="AX57" i="1"/>
  <c r="J57" i="4"/>
  <c r="AU59" i="1"/>
  <c r="G59" i="4"/>
  <c r="AX63" i="1"/>
  <c r="J63" i="4"/>
  <c r="AU37" i="1"/>
  <c r="G37" i="4"/>
  <c r="AV75" i="1"/>
  <c r="H75" i="4"/>
  <c r="AU67" i="1"/>
  <c r="G67" i="4"/>
  <c r="AV67" i="1"/>
  <c r="H67" i="4"/>
  <c r="AX97" i="1"/>
  <c r="J97" i="4"/>
  <c r="AX105" i="1"/>
  <c r="J105" i="4"/>
  <c r="AW83" i="1"/>
  <c r="I83" i="4"/>
  <c r="AW91" i="1"/>
  <c r="I91" i="4"/>
  <c r="AW99" i="1"/>
  <c r="I99" i="4"/>
  <c r="AX71" i="1"/>
  <c r="J71" i="4"/>
  <c r="AV29" i="1"/>
  <c r="H29" i="4"/>
  <c r="AV21" i="1"/>
  <c r="H21" i="4"/>
  <c r="AW32" i="1"/>
  <c r="I32" i="4"/>
  <c r="AW38" i="1"/>
  <c r="I38" i="4"/>
  <c r="AX44" i="1"/>
  <c r="J44" i="4"/>
  <c r="AX8" i="1"/>
  <c r="J8" i="4"/>
  <c r="AS20" i="1"/>
  <c r="E20" i="4"/>
  <c r="BH33" i="1"/>
  <c r="T33" i="4"/>
  <c r="AW40" i="1"/>
  <c r="I40" i="4"/>
  <c r="AU42" i="1"/>
  <c r="G42" i="4"/>
  <c r="AW84" i="1"/>
  <c r="I84" i="4"/>
  <c r="AW94" i="1"/>
  <c r="I94" i="4"/>
  <c r="AU102" i="1"/>
  <c r="G102" i="4"/>
  <c r="AX76" i="1"/>
  <c r="J76" i="4"/>
  <c r="AU100" i="1"/>
  <c r="G100" i="4"/>
  <c r="AU72" i="1"/>
  <c r="G72" i="4"/>
  <c r="AU78" i="1"/>
  <c r="G78" i="4"/>
  <c r="D26" i="1"/>
  <c r="D26" i="4"/>
  <c r="CI26" i="3" s="1"/>
  <c r="AQ26" i="2"/>
  <c r="D46" i="1"/>
  <c r="D46" i="4"/>
  <c r="CI46" i="3" s="1"/>
  <c r="AQ46" i="2"/>
  <c r="H37" i="4"/>
  <c r="AV37" i="1"/>
  <c r="F40" i="4"/>
  <c r="AT40" i="1"/>
  <c r="H41" i="4"/>
  <c r="AV41" i="1"/>
  <c r="D42" i="1"/>
  <c r="D42" i="4"/>
  <c r="CI42" i="3" s="1"/>
  <c r="AQ42" i="2"/>
  <c r="U7" i="1"/>
  <c r="W7" i="1"/>
  <c r="V7" i="1"/>
  <c r="F37" i="4"/>
  <c r="AT37" i="1"/>
  <c r="J52" i="4"/>
  <c r="AX52" i="1"/>
  <c r="G54" i="4"/>
  <c r="AU54" i="1"/>
  <c r="U54" i="1"/>
  <c r="W54" i="1"/>
  <c r="V54" i="1"/>
  <c r="AT54" i="2"/>
  <c r="J62" i="4"/>
  <c r="AX62" i="1"/>
  <c r="Z62" i="1"/>
  <c r="Y62" i="1"/>
  <c r="X62" i="1"/>
  <c r="AU62" i="2"/>
  <c r="G74" i="4"/>
  <c r="AU74" i="1"/>
  <c r="J91" i="4"/>
  <c r="AX91" i="1"/>
  <c r="AQ92" i="2"/>
  <c r="I98" i="4"/>
  <c r="AW98" i="1"/>
  <c r="Z98" i="1"/>
  <c r="Y98" i="1"/>
  <c r="AU98" i="2"/>
  <c r="X98" i="1"/>
  <c r="AH36" i="1"/>
  <c r="AW36" i="2"/>
  <c r="AG36" i="1"/>
  <c r="AF36" i="1"/>
  <c r="E98" i="4"/>
  <c r="AS98" i="1"/>
  <c r="K7" i="4"/>
  <c r="CP7" i="3"/>
  <c r="AH7" i="1"/>
  <c r="AH7" i="4"/>
  <c r="DM7" i="3" s="1"/>
  <c r="N7" i="4"/>
  <c r="CS7" i="3" s="1"/>
  <c r="AX7" i="4"/>
  <c r="AW41" i="1"/>
  <c r="I41" i="4"/>
  <c r="AW43" i="1"/>
  <c r="I43" i="4"/>
  <c r="AW49" i="1"/>
  <c r="I49" i="4"/>
  <c r="AW51" i="1"/>
  <c r="I51" i="4"/>
  <c r="AW59" i="1"/>
  <c r="I59" i="4"/>
  <c r="AW63" i="1"/>
  <c r="I63" i="4"/>
  <c r="AV43" i="1"/>
  <c r="H43" i="4"/>
  <c r="AV49" i="1"/>
  <c r="H49" i="4"/>
  <c r="AV34" i="1"/>
  <c r="H34" i="4"/>
  <c r="AX39" i="1"/>
  <c r="J39" i="4"/>
  <c r="AV20" i="1"/>
  <c r="H20" i="4"/>
  <c r="AX23" i="1"/>
  <c r="J23" i="4"/>
  <c r="AV36" i="1"/>
  <c r="H36" i="4"/>
  <c r="AT47" i="1"/>
  <c r="F47" i="4"/>
  <c r="AV53" i="1"/>
  <c r="H53" i="4"/>
  <c r="AT55" i="1"/>
  <c r="F55" i="4"/>
  <c r="AV61" i="1"/>
  <c r="H61" i="4"/>
  <c r="AT63" i="1"/>
  <c r="F63" i="4"/>
  <c r="AU31" i="1"/>
  <c r="G31" i="4"/>
  <c r="AX35" i="1"/>
  <c r="J35" i="4"/>
  <c r="AW34" i="1"/>
  <c r="I34" i="4"/>
  <c r="AX43" i="1"/>
  <c r="J43" i="4"/>
  <c r="AU45" i="1"/>
  <c r="G45" i="4"/>
  <c r="AX49" i="1"/>
  <c r="J49" i="4"/>
  <c r="AX55" i="1"/>
  <c r="J55" i="4"/>
  <c r="AU57" i="1"/>
  <c r="G57" i="4"/>
  <c r="AU63" i="1"/>
  <c r="G63" i="4"/>
  <c r="AU33" i="1"/>
  <c r="G33" i="4"/>
  <c r="AX37" i="1"/>
  <c r="J37" i="4"/>
  <c r="AX67" i="1"/>
  <c r="J67" i="4"/>
  <c r="AW69" i="1"/>
  <c r="I69" i="4"/>
  <c r="AU75" i="1"/>
  <c r="G75" i="4"/>
  <c r="AW75" i="1"/>
  <c r="I75" i="4"/>
  <c r="AU97" i="1"/>
  <c r="G97" i="4"/>
  <c r="AX101" i="1"/>
  <c r="J101" i="4"/>
  <c r="AU105" i="1"/>
  <c r="G105" i="4"/>
  <c r="AW89" i="1"/>
  <c r="I89" i="4"/>
  <c r="AW97" i="1"/>
  <c r="I97" i="4"/>
  <c r="AW105" i="1"/>
  <c r="I105" i="4"/>
  <c r="AU79" i="1"/>
  <c r="G79" i="4"/>
  <c r="AW79" i="1"/>
  <c r="I79" i="4"/>
  <c r="AU44" i="1"/>
  <c r="G44" i="4"/>
  <c r="AT35" i="1"/>
  <c r="F35" i="4"/>
  <c r="AV52" i="1"/>
  <c r="H52" i="4"/>
  <c r="AX93" i="1"/>
  <c r="J93" i="4"/>
  <c r="AX104" i="1"/>
  <c r="J104" i="4"/>
  <c r="AW106" i="1"/>
  <c r="I106" i="4"/>
  <c r="AW90" i="1"/>
  <c r="I90" i="4"/>
  <c r="AX102" i="1"/>
  <c r="J102" i="4"/>
  <c r="AV100" i="1"/>
  <c r="H100" i="4"/>
  <c r="AW76" i="1"/>
  <c r="I76" i="4"/>
  <c r="AX100" i="1"/>
  <c r="J100" i="4"/>
  <c r="AX72" i="1"/>
  <c r="J72" i="4"/>
  <c r="AX78" i="1"/>
  <c r="J78" i="4"/>
  <c r="AV48" i="1"/>
  <c r="H48" i="4"/>
  <c r="F44" i="4"/>
  <c r="AT44" i="1"/>
  <c r="E62" i="4"/>
  <c r="AS62" i="1"/>
  <c r="AQ7" i="2"/>
  <c r="D7" i="1"/>
  <c r="D7" i="4" s="1"/>
  <c r="CI7" i="3" s="1"/>
  <c r="E52" i="4"/>
  <c r="AS52" i="1"/>
  <c r="E54" i="1"/>
  <c r="AR54" i="2"/>
  <c r="AG54" i="1"/>
  <c r="AW54" i="2"/>
  <c r="AF54" i="1"/>
  <c r="AH54" i="1"/>
  <c r="G62" i="4"/>
  <c r="AU62" i="1"/>
  <c r="V62" i="1"/>
  <c r="U62" i="1"/>
  <c r="W62" i="1"/>
  <c r="AT62" i="2"/>
  <c r="E74" i="1"/>
  <c r="G85" i="4"/>
  <c r="AU85" i="1"/>
  <c r="J90" i="4"/>
  <c r="AX90" i="1"/>
  <c r="E91" i="4"/>
  <c r="AS91" i="1"/>
  <c r="T98" i="1"/>
  <c r="AT98" i="2"/>
  <c r="J36" i="4"/>
  <c r="AX36" i="1"/>
  <c r="AE7" i="4"/>
  <c r="DJ7" i="3" s="1"/>
  <c r="AG7" i="1"/>
  <c r="AG7" i="4" s="1"/>
  <c r="DL7" i="3" s="1"/>
  <c r="R7" i="4"/>
  <c r="CW7" i="3"/>
  <c r="AR86" i="2"/>
  <c r="AU23" i="1"/>
  <c r="AU23" i="4"/>
  <c r="AT41" i="1"/>
  <c r="F41" i="4"/>
  <c r="AV51" i="1"/>
  <c r="H51" i="4"/>
  <c r="AT53" i="1"/>
  <c r="F53" i="4"/>
  <c r="AT34" i="1"/>
  <c r="F34" i="4"/>
  <c r="AW30" i="1"/>
  <c r="I30" i="4"/>
  <c r="AX41" i="1"/>
  <c r="J41" i="4"/>
  <c r="AU43" i="1"/>
  <c r="G43" i="4"/>
  <c r="AX47" i="1"/>
  <c r="J47" i="4"/>
  <c r="AU49" i="1"/>
  <c r="G49" i="4"/>
  <c r="AX53" i="1"/>
  <c r="J53" i="4"/>
  <c r="AU55" i="1"/>
  <c r="G55" i="4"/>
  <c r="AX33" i="1"/>
  <c r="J33" i="4"/>
  <c r="AV85" i="1"/>
  <c r="H85" i="4"/>
  <c r="AV91" i="1"/>
  <c r="H91" i="4"/>
  <c r="AV93" i="1"/>
  <c r="H93" i="4"/>
  <c r="AV97" i="1"/>
  <c r="H97" i="4"/>
  <c r="AV101" i="1"/>
  <c r="H101" i="4"/>
  <c r="AV105" i="1"/>
  <c r="H105" i="4"/>
  <c r="AX75" i="1"/>
  <c r="J75" i="4"/>
  <c r="AU101" i="1"/>
  <c r="G101" i="4"/>
  <c r="AW73" i="1"/>
  <c r="I73" i="4"/>
  <c r="AW87" i="1"/>
  <c r="I87" i="4"/>
  <c r="AW95" i="1"/>
  <c r="I95" i="4"/>
  <c r="AW103" i="1"/>
  <c r="I103" i="4"/>
  <c r="AX79" i="1"/>
  <c r="J79" i="4"/>
  <c r="AX40" i="1"/>
  <c r="J40" i="4"/>
  <c r="AW52" i="1"/>
  <c r="I52" i="4"/>
  <c r="BH15" i="1"/>
  <c r="T15" i="4"/>
  <c r="AU38" i="1"/>
  <c r="G38" i="4"/>
  <c r="AW44" i="1"/>
  <c r="I44" i="4"/>
  <c r="AU104" i="1"/>
  <c r="G104" i="4"/>
  <c r="AU84" i="1"/>
  <c r="G84" i="4"/>
  <c r="AV90" i="1"/>
  <c r="H90" i="4"/>
  <c r="AU94" i="1"/>
  <c r="G94" i="4"/>
  <c r="AW102" i="1"/>
  <c r="I102" i="4"/>
  <c r="AT72" i="1"/>
  <c r="F72" i="4"/>
  <c r="AT78" i="1"/>
  <c r="F78" i="4"/>
  <c r="AW104" i="1"/>
  <c r="I104" i="4"/>
  <c r="AW100" i="1"/>
  <c r="I100" i="4"/>
  <c r="AW78" i="1"/>
  <c r="I78" i="4"/>
  <c r="T12" i="4"/>
  <c r="BH12" i="1"/>
  <c r="I13" i="4"/>
  <c r="AW13" i="1"/>
  <c r="H15" i="4"/>
  <c r="AV15" i="1"/>
  <c r="I12" i="4"/>
  <c r="AW12" i="1"/>
  <c r="D37" i="1"/>
  <c r="D37" i="4" s="1"/>
  <c r="CI37" i="3" s="1"/>
  <c r="AQ37" i="2"/>
  <c r="I92" i="4"/>
  <c r="AW92" i="1"/>
  <c r="J98" i="4"/>
  <c r="AX98" i="1"/>
  <c r="D62" i="1"/>
  <c r="D62" i="4" s="1"/>
  <c r="CI62" i="3" s="1"/>
  <c r="AQ62" i="2"/>
  <c r="AH62" i="1"/>
  <c r="AW62" i="2"/>
  <c r="AG62" i="1"/>
  <c r="AF62" i="1"/>
  <c r="E90" i="4"/>
  <c r="AS90" i="1"/>
  <c r="H92" i="4"/>
  <c r="AV92" i="1"/>
  <c r="D98" i="1"/>
  <c r="D98" i="4"/>
  <c r="CI98" i="3" s="1"/>
  <c r="AQ98" i="2"/>
  <c r="AH98" i="1"/>
  <c r="AW98" i="2"/>
  <c r="AG98" i="1"/>
  <c r="AF98" i="1"/>
  <c r="Z36" i="1"/>
  <c r="Y36" i="1"/>
  <c r="X36" i="1"/>
  <c r="AU36" i="2"/>
  <c r="AW45" i="1"/>
  <c r="I45" i="4"/>
  <c r="AW57" i="1"/>
  <c r="I57" i="4"/>
  <c r="AU41" i="1"/>
  <c r="G41" i="4"/>
  <c r="AX51" i="1"/>
  <c r="J51" i="4"/>
  <c r="AU53" i="1"/>
  <c r="G53" i="4"/>
  <c r="AU61" i="1"/>
  <c r="G61" i="4"/>
  <c r="AX65" i="1"/>
  <c r="J65" i="4"/>
  <c r="AT93" i="1"/>
  <c r="F93" i="4"/>
  <c r="AT97" i="1"/>
  <c r="F97" i="4"/>
  <c r="AT101" i="1"/>
  <c r="F101" i="4"/>
  <c r="AT105" i="1"/>
  <c r="F105" i="4"/>
  <c r="AT67" i="1"/>
  <c r="F67" i="4"/>
  <c r="AW67" i="1"/>
  <c r="I67" i="4"/>
  <c r="AW77" i="1"/>
  <c r="I77" i="4"/>
  <c r="AW85" i="1"/>
  <c r="I85" i="4"/>
  <c r="AW93" i="1"/>
  <c r="I93" i="4"/>
  <c r="AW101" i="1"/>
  <c r="I101" i="4"/>
  <c r="AU71" i="1"/>
  <c r="G71" i="4"/>
  <c r="AW71" i="1"/>
  <c r="I71" i="4"/>
  <c r="AW20" i="1"/>
  <c r="I20" i="4"/>
  <c r="AV35" i="1"/>
  <c r="H35" i="4"/>
  <c r="AU40" i="1"/>
  <c r="G40" i="4"/>
  <c r="AX42" i="1"/>
  <c r="J42" i="4"/>
  <c r="AX84" i="1"/>
  <c r="J84" i="4"/>
  <c r="AX94" i="1"/>
  <c r="J94" i="4"/>
  <c r="AV106" i="1"/>
  <c r="H106" i="4"/>
  <c r="AU76" i="1"/>
  <c r="G76" i="4"/>
  <c r="AT71" i="1"/>
  <c r="F71" i="4"/>
  <c r="AU93" i="1"/>
  <c r="G93" i="4"/>
  <c r="D16" i="1"/>
  <c r="D16" i="4" s="1"/>
  <c r="CI16" i="3" s="1"/>
  <c r="D54" i="1"/>
  <c r="D54" i="4"/>
  <c r="CI54" i="3" s="1"/>
  <c r="AQ54" i="2"/>
  <c r="T92" i="1"/>
  <c r="G98" i="4"/>
  <c r="AU98" i="1"/>
  <c r="W98" i="1"/>
  <c r="V98" i="1"/>
  <c r="U98" i="1"/>
  <c r="E106" i="4"/>
  <c r="AS106" i="1"/>
  <c r="J38" i="4"/>
  <c r="AX38" i="1"/>
  <c r="J54" i="4"/>
  <c r="AX54" i="1"/>
  <c r="Y54" i="1"/>
  <c r="X54" i="1"/>
  <c r="AU54" i="2"/>
  <c r="Z54" i="1"/>
  <c r="J74" i="4"/>
  <c r="AX74" i="1"/>
  <c r="H78" i="4"/>
  <c r="AV78" i="1"/>
  <c r="F92" i="1"/>
  <c r="I36" i="4"/>
  <c r="AW36" i="1"/>
  <c r="T36" i="4"/>
  <c r="BH36" i="1"/>
  <c r="M7" i="4"/>
  <c r="CR7" i="3" s="1"/>
  <c r="AV7" i="1"/>
  <c r="Z32" i="1"/>
  <c r="Y32" i="1"/>
  <c r="X32" i="1"/>
  <c r="AU32" i="2"/>
  <c r="U44" i="1"/>
  <c r="W44" i="1"/>
  <c r="V44" i="1"/>
  <c r="D74" i="1"/>
  <c r="D74" i="4"/>
  <c r="CI74" i="3" s="1"/>
  <c r="C74" i="4"/>
  <c r="CH74" i="3" s="1"/>
  <c r="AQ74" i="2"/>
  <c r="U8" i="1"/>
  <c r="W8" i="1"/>
  <c r="V8" i="1"/>
  <c r="AT8" i="2"/>
  <c r="AU22" i="2"/>
  <c r="AH32" i="1"/>
  <c r="AG32" i="1"/>
  <c r="AF32" i="1"/>
  <c r="AW32" i="2"/>
  <c r="T40" i="1"/>
  <c r="AT40" i="2"/>
  <c r="E42" i="1"/>
  <c r="AR42" i="2"/>
  <c r="AF42" i="1"/>
  <c r="AH42" i="1"/>
  <c r="AG42" i="1"/>
  <c r="AW42" i="2"/>
  <c r="W52" i="1"/>
  <c r="V52" i="1"/>
  <c r="U52" i="1"/>
  <c r="E84" i="1"/>
  <c r="F90" i="1"/>
  <c r="E94" i="1"/>
  <c r="AR94" i="2"/>
  <c r="T102" i="1"/>
  <c r="AT102" i="2"/>
  <c r="AQ106" i="2"/>
  <c r="X76" i="1"/>
  <c r="Z76" i="1"/>
  <c r="Y76" i="1"/>
  <c r="AU76" i="2"/>
  <c r="AQ76" i="2"/>
  <c r="T100" i="1"/>
  <c r="Y72" i="1"/>
  <c r="X72" i="1"/>
  <c r="Z72" i="1"/>
  <c r="AU72" i="2"/>
  <c r="AQ72" i="2"/>
  <c r="T78" i="1"/>
  <c r="AD7" i="4"/>
  <c r="DI7" i="3" s="1"/>
  <c r="O7" i="4"/>
  <c r="CT7" i="3" s="1"/>
  <c r="C20" i="4"/>
  <c r="CH20" i="3"/>
  <c r="D20" i="4"/>
  <c r="CI20" i="3"/>
  <c r="AQ20" i="2"/>
  <c r="T9" i="1"/>
  <c r="E44" i="1"/>
  <c r="AR44" i="2"/>
  <c r="Z52" i="1"/>
  <c r="Y52" i="1"/>
  <c r="X52" i="1"/>
  <c r="AU52" i="2"/>
  <c r="D66" i="1"/>
  <c r="D66" i="4" s="1"/>
  <c r="CI66" i="3" s="1"/>
  <c r="C66" i="4"/>
  <c r="CH66" i="3"/>
  <c r="AQ66" i="2"/>
  <c r="D8" i="1"/>
  <c r="D8" i="4" s="1"/>
  <c r="CI8" i="3" s="1"/>
  <c r="AQ8" i="2"/>
  <c r="AG8" i="1"/>
  <c r="AF8" i="1"/>
  <c r="AH8" i="1"/>
  <c r="AW8" i="2"/>
  <c r="AW20" i="2"/>
  <c r="D22" i="4"/>
  <c r="CI22" i="3" s="1"/>
  <c r="AQ20" i="4"/>
  <c r="D40" i="1"/>
  <c r="D40" i="4" s="1"/>
  <c r="CI40" i="3" s="1"/>
  <c r="C40" i="4"/>
  <c r="CH40" i="3"/>
  <c r="AQ40" i="2"/>
  <c r="AH40" i="1"/>
  <c r="AG40" i="1"/>
  <c r="AF40" i="1"/>
  <c r="AW40" i="2"/>
  <c r="Y44" i="1"/>
  <c r="X44" i="1"/>
  <c r="Z44" i="1"/>
  <c r="AU44" i="2"/>
  <c r="F52" i="1"/>
  <c r="AR52" i="2"/>
  <c r="T72" i="1"/>
  <c r="AT72" i="2"/>
  <c r="D84" i="1"/>
  <c r="D84" i="4" s="1"/>
  <c r="CI84" i="3" s="1"/>
  <c r="AQ84" i="2"/>
  <c r="AH94" i="1"/>
  <c r="AG94" i="1"/>
  <c r="AF94" i="1"/>
  <c r="AW94" i="2"/>
  <c r="D94" i="1"/>
  <c r="D94" i="4" s="1"/>
  <c r="CI94" i="3" s="1"/>
  <c r="C94" i="4"/>
  <c r="CH94" i="3"/>
  <c r="AQ94" i="2"/>
  <c r="W94" i="1"/>
  <c r="V94" i="1"/>
  <c r="U94" i="1"/>
  <c r="Z102" i="1"/>
  <c r="Y102" i="1"/>
  <c r="X102" i="1"/>
  <c r="AU102" i="2"/>
  <c r="AQ100" i="2"/>
  <c r="E76" i="1"/>
  <c r="AR76" i="2"/>
  <c r="S7" i="4"/>
  <c r="CX7" i="3" s="1"/>
  <c r="V40" i="1"/>
  <c r="U40" i="1"/>
  <c r="W40" i="1"/>
  <c r="T52" i="1"/>
  <c r="AT52" i="2"/>
  <c r="D64" i="1"/>
  <c r="D64" i="4" s="1"/>
  <c r="CI64" i="3" s="1"/>
  <c r="AQ64" i="2"/>
  <c r="D24" i="4"/>
  <c r="CI24" i="3" s="1"/>
  <c r="C24" i="4"/>
  <c r="CH24" i="3" s="1"/>
  <c r="AQ24" i="2"/>
  <c r="X42" i="1"/>
  <c r="Z42" i="1"/>
  <c r="Y42" i="1"/>
  <c r="AU42" i="2"/>
  <c r="T44" i="1"/>
  <c r="AT44" i="2"/>
  <c r="AQ52" i="2"/>
  <c r="T84" i="1"/>
  <c r="T94" i="1"/>
  <c r="AT94" i="2"/>
  <c r="E102" i="1"/>
  <c r="AR102" i="2"/>
  <c r="AF76" i="1"/>
  <c r="AH76" i="1"/>
  <c r="AG76" i="1"/>
  <c r="AW76" i="2"/>
  <c r="W76" i="1"/>
  <c r="V76" i="1"/>
  <c r="U76" i="1"/>
  <c r="E100" i="1"/>
  <c r="AG72" i="1"/>
  <c r="AF72" i="1"/>
  <c r="AH72" i="1"/>
  <c r="AW72" i="2"/>
  <c r="E72" i="1"/>
  <c r="AR72" i="2"/>
  <c r="E78" i="1"/>
  <c r="AU20" i="2"/>
  <c r="E40" i="1"/>
  <c r="AR40" i="2"/>
  <c r="AH52" i="1"/>
  <c r="AG52" i="1"/>
  <c r="AF52" i="1"/>
  <c r="AW52" i="2"/>
  <c r="C80" i="4"/>
  <c r="CH80" i="3"/>
  <c r="D80" i="1"/>
  <c r="D80" i="4"/>
  <c r="CI80" i="3" s="1"/>
  <c r="AQ80" i="2"/>
  <c r="Y8" i="1"/>
  <c r="X8" i="1"/>
  <c r="Z8" i="1"/>
  <c r="AU8" i="2"/>
  <c r="AW22" i="2"/>
  <c r="AQ33" i="2"/>
  <c r="Z40" i="1"/>
  <c r="Y40" i="1"/>
  <c r="X40" i="1"/>
  <c r="AU40" i="2"/>
  <c r="W42" i="1"/>
  <c r="V42" i="1"/>
  <c r="U42" i="1"/>
  <c r="AT42" i="2"/>
  <c r="D44" i="1"/>
  <c r="D44" i="4" s="1"/>
  <c r="CI44" i="3" s="1"/>
  <c r="AQ44" i="2"/>
  <c r="AG44" i="1"/>
  <c r="AF44" i="1"/>
  <c r="AH44" i="1"/>
  <c r="AW44" i="2"/>
  <c r="AQ90" i="2"/>
  <c r="T90" i="1"/>
  <c r="Z94" i="1"/>
  <c r="Y94" i="1"/>
  <c r="X94" i="1"/>
  <c r="AU94" i="2"/>
  <c r="AH102" i="1"/>
  <c r="AG102" i="1"/>
  <c r="AF102" i="1"/>
  <c r="AW102" i="2"/>
  <c r="D102" i="1"/>
  <c r="D102" i="4"/>
  <c r="CI102" i="3" s="1"/>
  <c r="AQ102" i="2"/>
  <c r="W102" i="1"/>
  <c r="V102" i="1"/>
  <c r="U102" i="1"/>
  <c r="F106" i="1"/>
  <c r="AR106" i="2"/>
  <c r="T76" i="1"/>
  <c r="AT76" i="2"/>
  <c r="AQ104" i="2"/>
  <c r="U72" i="1"/>
  <c r="W72" i="1"/>
  <c r="V72" i="1"/>
  <c r="AR20" i="2"/>
  <c r="AT21" i="2"/>
  <c r="AT23" i="2"/>
  <c r="G27" i="1"/>
  <c r="T31" i="1"/>
  <c r="AQ47" i="2"/>
  <c r="AQ55" i="2"/>
  <c r="AQ63" i="2"/>
  <c r="Z34" i="1"/>
  <c r="Y34" i="1"/>
  <c r="X34" i="1"/>
  <c r="AU34" i="2"/>
  <c r="W43" i="1"/>
  <c r="V43" i="1"/>
  <c r="U43" i="1"/>
  <c r="E45" i="1"/>
  <c r="AR45" i="2"/>
  <c r="W49" i="1"/>
  <c r="V49" i="1"/>
  <c r="U49" i="1"/>
  <c r="F50" i="1"/>
  <c r="AR50" i="2"/>
  <c r="AN50" i="2"/>
  <c r="DN50" i="3" s="1"/>
  <c r="W55" i="1"/>
  <c r="V55" i="1"/>
  <c r="U55" i="1"/>
  <c r="E57" i="1"/>
  <c r="AR57" i="2"/>
  <c r="E63" i="1"/>
  <c r="AR63" i="2"/>
  <c r="Z33" i="1"/>
  <c r="Y33" i="1"/>
  <c r="X33" i="1"/>
  <c r="AU33" i="2"/>
  <c r="W85" i="1"/>
  <c r="V85" i="1"/>
  <c r="U85" i="1"/>
  <c r="V91" i="1"/>
  <c r="U91" i="1"/>
  <c r="W91" i="1"/>
  <c r="V93" i="1"/>
  <c r="U93" i="1"/>
  <c r="W93" i="1"/>
  <c r="U97" i="1"/>
  <c r="W97" i="1"/>
  <c r="V97" i="1"/>
  <c r="E67" i="1"/>
  <c r="AR67" i="2"/>
  <c r="Z67" i="1"/>
  <c r="Y67" i="1"/>
  <c r="X67" i="1"/>
  <c r="AU67" i="2"/>
  <c r="D69" i="1"/>
  <c r="D69" i="4" s="1"/>
  <c r="CI69" i="3" s="1"/>
  <c r="C69" i="4"/>
  <c r="CH69" i="3"/>
  <c r="AQ69" i="2"/>
  <c r="E75" i="1"/>
  <c r="AR75" i="2"/>
  <c r="T75" i="1"/>
  <c r="AT75" i="2"/>
  <c r="D83" i="1"/>
  <c r="D83" i="4" s="1"/>
  <c r="CI83" i="3" s="1"/>
  <c r="AQ83" i="2"/>
  <c r="T89" i="1"/>
  <c r="D91" i="1"/>
  <c r="D91" i="4" s="1"/>
  <c r="CI91" i="3" s="1"/>
  <c r="C91" i="4"/>
  <c r="CH91" i="3"/>
  <c r="AQ91" i="2"/>
  <c r="AH91" i="1"/>
  <c r="AG91" i="1"/>
  <c r="AF91" i="1"/>
  <c r="AW91" i="2"/>
  <c r="T97" i="1"/>
  <c r="AT97" i="2"/>
  <c r="C99" i="4"/>
  <c r="CH99" i="3" s="1"/>
  <c r="D99" i="1"/>
  <c r="D99" i="4" s="1"/>
  <c r="CI99" i="3" s="1"/>
  <c r="AQ99" i="2"/>
  <c r="T105" i="1"/>
  <c r="AT105" i="2"/>
  <c r="E79" i="1"/>
  <c r="AR79" i="2"/>
  <c r="T79" i="1"/>
  <c r="AT79" i="2"/>
  <c r="BY23" i="1"/>
  <c r="AW19" i="2"/>
  <c r="AW21" i="2"/>
  <c r="AW23" i="2"/>
  <c r="D25" i="4"/>
  <c r="CI25" i="3"/>
  <c r="C25" i="4"/>
  <c r="CH25" i="3"/>
  <c r="AQ25" i="2"/>
  <c r="E34" i="1"/>
  <c r="AR34" i="2"/>
  <c r="V34" i="1"/>
  <c r="U34" i="1"/>
  <c r="W34" i="1"/>
  <c r="AT34" i="2"/>
  <c r="Y38" i="1"/>
  <c r="X38" i="1"/>
  <c r="Z38" i="1"/>
  <c r="AU38" i="2"/>
  <c r="Y39" i="1"/>
  <c r="X39" i="1"/>
  <c r="Z39" i="1"/>
  <c r="AU39" i="2"/>
  <c r="Y41" i="1"/>
  <c r="X41" i="1"/>
  <c r="Z41" i="1"/>
  <c r="AU41" i="2"/>
  <c r="X43" i="1"/>
  <c r="Z43" i="1"/>
  <c r="Y43" i="1"/>
  <c r="AU43" i="2"/>
  <c r="X45" i="1"/>
  <c r="Z45" i="1"/>
  <c r="Y45" i="1"/>
  <c r="AU45" i="2"/>
  <c r="X49" i="1"/>
  <c r="Z49" i="1"/>
  <c r="Y49" i="1"/>
  <c r="AU49" i="2"/>
  <c r="Z51" i="1"/>
  <c r="Y51" i="1"/>
  <c r="X51" i="1"/>
  <c r="AU51" i="2"/>
  <c r="Z53" i="1"/>
  <c r="Y53" i="1"/>
  <c r="X53" i="1"/>
  <c r="AU53" i="2"/>
  <c r="Z55" i="1"/>
  <c r="Y55" i="1"/>
  <c r="X55" i="1"/>
  <c r="AU55" i="2"/>
  <c r="Z57" i="1"/>
  <c r="Y57" i="1"/>
  <c r="X57" i="1"/>
  <c r="AU57" i="2"/>
  <c r="X61" i="1"/>
  <c r="Z61" i="1"/>
  <c r="Y61" i="1"/>
  <c r="AU61" i="2"/>
  <c r="X63" i="1"/>
  <c r="Y63" i="1"/>
  <c r="Z63" i="1"/>
  <c r="AU63" i="2"/>
  <c r="AQ36" i="2"/>
  <c r="AQ41" i="2"/>
  <c r="AQ53" i="2"/>
  <c r="AQ61" i="2"/>
  <c r="E35" i="1"/>
  <c r="AR35" i="2"/>
  <c r="AQ38" i="2"/>
  <c r="U41" i="1"/>
  <c r="W41" i="1"/>
  <c r="V41" i="1"/>
  <c r="E43" i="1"/>
  <c r="AR43" i="2"/>
  <c r="E49" i="1"/>
  <c r="AR49" i="2"/>
  <c r="W53" i="1"/>
  <c r="V53" i="1"/>
  <c r="U53" i="1"/>
  <c r="E55" i="1"/>
  <c r="AR55" i="2"/>
  <c r="F62" i="1"/>
  <c r="AR62" i="2"/>
  <c r="AG37" i="1"/>
  <c r="AF37" i="1"/>
  <c r="AH37" i="1"/>
  <c r="AW37" i="2"/>
  <c r="E37" i="1"/>
  <c r="AR37" i="2"/>
  <c r="F85" i="1"/>
  <c r="AR85" i="2"/>
  <c r="F91" i="1"/>
  <c r="AR91" i="2"/>
  <c r="W67" i="1"/>
  <c r="V67" i="1"/>
  <c r="U67" i="1"/>
  <c r="T69" i="1"/>
  <c r="AQ73" i="2"/>
  <c r="V75" i="1"/>
  <c r="U75" i="1"/>
  <c r="W75" i="1"/>
  <c r="Z75" i="1"/>
  <c r="Y75" i="1"/>
  <c r="X75" i="1"/>
  <c r="AU75" i="2"/>
  <c r="W105" i="1"/>
  <c r="V105" i="1"/>
  <c r="U105" i="1"/>
  <c r="X85" i="1"/>
  <c r="Z85" i="1"/>
  <c r="Y85" i="1"/>
  <c r="AU85" i="2"/>
  <c r="T87" i="1"/>
  <c r="D89" i="1"/>
  <c r="D89" i="4"/>
  <c r="CI89" i="3" s="1"/>
  <c r="AQ89" i="2"/>
  <c r="Z93" i="1"/>
  <c r="Y93" i="1"/>
  <c r="X93" i="1"/>
  <c r="AU93" i="2"/>
  <c r="D97" i="1"/>
  <c r="D97" i="4"/>
  <c r="CI97" i="3" s="1"/>
  <c r="AQ97" i="2"/>
  <c r="AG97" i="1"/>
  <c r="AF97" i="1"/>
  <c r="AH97" i="1"/>
  <c r="AW97" i="2"/>
  <c r="X101" i="1"/>
  <c r="Z101" i="1"/>
  <c r="Y101" i="1"/>
  <c r="AU101" i="2"/>
  <c r="D105" i="1"/>
  <c r="D105" i="4"/>
  <c r="CI105" i="3" s="1"/>
  <c r="C105" i="4"/>
  <c r="CH105" i="3" s="1"/>
  <c r="AQ105" i="2"/>
  <c r="AH105" i="1"/>
  <c r="AG105" i="1"/>
  <c r="AF105" i="1"/>
  <c r="AW105" i="2"/>
  <c r="AH71" i="1"/>
  <c r="AG71" i="1"/>
  <c r="AF71" i="1"/>
  <c r="AW71" i="2"/>
  <c r="D71" i="1"/>
  <c r="D71" i="4"/>
  <c r="CI71" i="3" s="1"/>
  <c r="AQ71" i="2"/>
  <c r="U79" i="1"/>
  <c r="W79" i="1"/>
  <c r="V79" i="1"/>
  <c r="Y79" i="1"/>
  <c r="X79" i="1"/>
  <c r="Z79" i="1"/>
  <c r="AU79" i="2"/>
  <c r="AQ10" i="2"/>
  <c r="AQ35" i="2"/>
  <c r="T35" i="1"/>
  <c r="AT35" i="2"/>
  <c r="U38" i="1"/>
  <c r="W38" i="1"/>
  <c r="V38" i="1"/>
  <c r="AT38" i="2"/>
  <c r="T39" i="1"/>
  <c r="AT39" i="2"/>
  <c r="T41" i="1"/>
  <c r="AT41" i="2"/>
  <c r="T43" i="1"/>
  <c r="AT43" i="2"/>
  <c r="T45" i="1"/>
  <c r="AT45" i="2"/>
  <c r="T47" i="1"/>
  <c r="T49" i="1"/>
  <c r="AT49" i="2"/>
  <c r="T51" i="1"/>
  <c r="AT51" i="2"/>
  <c r="T53" i="1"/>
  <c r="AT53" i="2"/>
  <c r="T55" i="1"/>
  <c r="AT55" i="2"/>
  <c r="T57" i="1"/>
  <c r="AT57" i="2"/>
  <c r="T59" i="1"/>
  <c r="T61" i="1"/>
  <c r="T63" i="1"/>
  <c r="AT63" i="2"/>
  <c r="T65" i="1"/>
  <c r="F36" i="1"/>
  <c r="AR36" i="2"/>
  <c r="AQ39" i="2"/>
  <c r="AQ51" i="2"/>
  <c r="AQ59" i="2"/>
  <c r="U35" i="1"/>
  <c r="W35" i="1"/>
  <c r="V35" i="1"/>
  <c r="U39" i="1"/>
  <c r="W39" i="1"/>
  <c r="V39" i="1"/>
  <c r="E41" i="1"/>
  <c r="AR41" i="2"/>
  <c r="E47" i="1"/>
  <c r="W51" i="1"/>
  <c r="V51" i="1"/>
  <c r="U51" i="1"/>
  <c r="E53" i="1"/>
  <c r="AR53" i="2"/>
  <c r="AH33" i="1"/>
  <c r="AG33" i="1"/>
  <c r="AF33" i="1"/>
  <c r="AW33" i="2"/>
  <c r="E33" i="1"/>
  <c r="AR33" i="2"/>
  <c r="U37" i="1"/>
  <c r="W37" i="1"/>
  <c r="V37" i="1"/>
  <c r="AT37" i="2"/>
  <c r="AH67" i="1"/>
  <c r="AG67" i="1"/>
  <c r="AF67" i="1"/>
  <c r="AW67" i="2"/>
  <c r="D77" i="1"/>
  <c r="D77" i="4" s="1"/>
  <c r="CI77" i="3" s="1"/>
  <c r="AQ77" i="2"/>
  <c r="E93" i="1"/>
  <c r="AR93" i="2"/>
  <c r="E97" i="1"/>
  <c r="AR97" i="2"/>
  <c r="W101" i="1"/>
  <c r="V101" i="1"/>
  <c r="U101" i="1"/>
  <c r="E105" i="1"/>
  <c r="AR105" i="2"/>
  <c r="T85" i="1"/>
  <c r="AT85" i="2"/>
  <c r="D87" i="1"/>
  <c r="D87" i="4"/>
  <c r="CI87" i="3" s="1"/>
  <c r="AQ87" i="2"/>
  <c r="Z91" i="1"/>
  <c r="Y91" i="1"/>
  <c r="X91" i="1"/>
  <c r="AU91" i="2"/>
  <c r="T93" i="1"/>
  <c r="AT93" i="2"/>
  <c r="D95" i="1"/>
  <c r="D95" i="4"/>
  <c r="CI95" i="3" s="1"/>
  <c r="C95" i="4"/>
  <c r="CH95" i="3" s="1"/>
  <c r="AQ95" i="2"/>
  <c r="T101" i="1"/>
  <c r="AT101" i="2"/>
  <c r="D103" i="1"/>
  <c r="D103" i="4"/>
  <c r="CI103" i="3" s="1"/>
  <c r="C103" i="4"/>
  <c r="CH103" i="3" s="1"/>
  <c r="AQ103" i="2"/>
  <c r="E71" i="1"/>
  <c r="AR71" i="2"/>
  <c r="T71" i="1"/>
  <c r="AT71" i="2"/>
  <c r="U18" i="1"/>
  <c r="V18" i="1"/>
  <c r="W18" i="1"/>
  <c r="AT18" i="2"/>
  <c r="AU19" i="2"/>
  <c r="AT20" i="2"/>
  <c r="AU21" i="2"/>
  <c r="AU23" i="2"/>
  <c r="D23" i="4"/>
  <c r="CI23" i="3" s="1"/>
  <c r="C23" i="4"/>
  <c r="CH23" i="3" s="1"/>
  <c r="AQ23" i="2"/>
  <c r="AH34" i="1"/>
  <c r="AG34" i="1"/>
  <c r="AF34" i="1"/>
  <c r="AW34" i="2"/>
  <c r="E38" i="1"/>
  <c r="AR38" i="2"/>
  <c r="AG38" i="1"/>
  <c r="AF38" i="1"/>
  <c r="AH38" i="1"/>
  <c r="AW38" i="2"/>
  <c r="AG39" i="1"/>
  <c r="AF39" i="1"/>
  <c r="AH39" i="1"/>
  <c r="AW39" i="2"/>
  <c r="AG41" i="1"/>
  <c r="AF41" i="1"/>
  <c r="AH41" i="1"/>
  <c r="AW41" i="2"/>
  <c r="AF43" i="1"/>
  <c r="AH43" i="1"/>
  <c r="AG43" i="1"/>
  <c r="AW43" i="2"/>
  <c r="AF45" i="1"/>
  <c r="AH45" i="1"/>
  <c r="AG45" i="1"/>
  <c r="AW45" i="2"/>
  <c r="AF49" i="1"/>
  <c r="AH49" i="1"/>
  <c r="AG49" i="1"/>
  <c r="AW49" i="2"/>
  <c r="AH51" i="1"/>
  <c r="AG51" i="1"/>
  <c r="AF51" i="1"/>
  <c r="AW51" i="2"/>
  <c r="AH53" i="1"/>
  <c r="AG53" i="1"/>
  <c r="AF53" i="1"/>
  <c r="AW53" i="2"/>
  <c r="AH55" i="1"/>
  <c r="AG55" i="1"/>
  <c r="AF55" i="1"/>
  <c r="AW55" i="2"/>
  <c r="AH57" i="1"/>
  <c r="AG57" i="1"/>
  <c r="AF57" i="1"/>
  <c r="AW57" i="2"/>
  <c r="AF63" i="1"/>
  <c r="AG63" i="1"/>
  <c r="AH63" i="1"/>
  <c r="AW63" i="2"/>
  <c r="U36" i="1"/>
  <c r="W36" i="1"/>
  <c r="V36" i="1"/>
  <c r="AT36" i="2"/>
  <c r="AQ43" i="2"/>
  <c r="AQ45" i="2"/>
  <c r="AQ49" i="2"/>
  <c r="AQ57" i="2"/>
  <c r="AQ65" i="2"/>
  <c r="Y35" i="1"/>
  <c r="X35" i="1"/>
  <c r="Z35" i="1"/>
  <c r="AU35" i="2"/>
  <c r="AQ34" i="2"/>
  <c r="AN34" i="2"/>
  <c r="DN34" i="3" s="1"/>
  <c r="AG35" i="1"/>
  <c r="AF35" i="1"/>
  <c r="AH35" i="1"/>
  <c r="AW35" i="2"/>
  <c r="E39" i="1"/>
  <c r="AR39" i="2"/>
  <c r="W45" i="1"/>
  <c r="V45" i="1"/>
  <c r="U45" i="1"/>
  <c r="E51" i="1"/>
  <c r="AR51" i="2"/>
  <c r="W57" i="1"/>
  <c r="V57" i="1"/>
  <c r="U57" i="1"/>
  <c r="W63" i="1"/>
  <c r="V63" i="1"/>
  <c r="U63" i="1"/>
  <c r="E65" i="1"/>
  <c r="V33" i="1"/>
  <c r="U33" i="1"/>
  <c r="W33" i="1"/>
  <c r="AT33" i="2"/>
  <c r="Y37" i="1"/>
  <c r="X37" i="1"/>
  <c r="Z37" i="1"/>
  <c r="AU37" i="2"/>
  <c r="AQ75" i="2"/>
  <c r="AQ67" i="2"/>
  <c r="T67" i="1"/>
  <c r="AT67" i="2"/>
  <c r="T77" i="1"/>
  <c r="AH75" i="1"/>
  <c r="AG75" i="1"/>
  <c r="AF75" i="1"/>
  <c r="AW75" i="2"/>
  <c r="E101" i="1"/>
  <c r="AR101" i="2"/>
  <c r="T73" i="1"/>
  <c r="T83" i="1"/>
  <c r="C85" i="4"/>
  <c r="CH85" i="3" s="1"/>
  <c r="D85" i="1"/>
  <c r="D85" i="4" s="1"/>
  <c r="CI85" i="3" s="1"/>
  <c r="AQ85" i="2"/>
  <c r="AF85" i="1"/>
  <c r="AH85" i="1"/>
  <c r="AG85" i="1"/>
  <c r="AW85" i="2"/>
  <c r="T91" i="1"/>
  <c r="AT91" i="2"/>
  <c r="D93" i="1"/>
  <c r="D93" i="4" s="1"/>
  <c r="CI93" i="3" s="1"/>
  <c r="C93" i="4"/>
  <c r="CH93" i="3"/>
  <c r="AQ93" i="2"/>
  <c r="AH93" i="1"/>
  <c r="AG93" i="1"/>
  <c r="AF93" i="1"/>
  <c r="AW93" i="2"/>
  <c r="Y97" i="1"/>
  <c r="X97" i="1"/>
  <c r="Z97" i="1"/>
  <c r="AU97" i="2"/>
  <c r="C101" i="4"/>
  <c r="CH101" i="3" s="1"/>
  <c r="D101" i="1"/>
  <c r="D101" i="4" s="1"/>
  <c r="CI101" i="3" s="1"/>
  <c r="AQ101" i="2"/>
  <c r="AF101" i="1"/>
  <c r="AH101" i="1"/>
  <c r="AG101" i="1"/>
  <c r="AW101" i="2"/>
  <c r="Z105" i="1"/>
  <c r="Y105" i="1"/>
  <c r="X105" i="1"/>
  <c r="AU105" i="2"/>
  <c r="W71" i="1"/>
  <c r="V71" i="1"/>
  <c r="U71" i="1"/>
  <c r="Z71" i="1"/>
  <c r="Y71" i="1"/>
  <c r="X71" i="1"/>
  <c r="AU71" i="2"/>
  <c r="AG79" i="1"/>
  <c r="AF79" i="1"/>
  <c r="AH79" i="1"/>
  <c r="AW79" i="2"/>
  <c r="D79" i="1"/>
  <c r="D79" i="4"/>
  <c r="CI79" i="3" s="1"/>
  <c r="C79" i="4"/>
  <c r="CH79" i="3" s="1"/>
  <c r="AQ79" i="2"/>
  <c r="T7" i="1"/>
  <c r="T7" i="4"/>
  <c r="CY7" i="3" s="1"/>
  <c r="AT7" i="2"/>
  <c r="AX7" i="1"/>
  <c r="G7" i="1"/>
  <c r="BA7" i="1"/>
  <c r="X7" i="1"/>
  <c r="X7" i="4" s="1"/>
  <c r="Z7" i="1"/>
  <c r="Z7" i="4" s="1"/>
  <c r="DE7" i="3" s="1"/>
  <c r="BC7" i="1"/>
  <c r="BM7" i="1"/>
  <c r="BS7" i="1"/>
  <c r="BQ7" i="1"/>
  <c r="BR7" i="1"/>
  <c r="BU7" i="1"/>
  <c r="AU20" i="1"/>
  <c r="BO7" i="1"/>
  <c r="F7" i="4"/>
  <c r="CK7" i="3" s="1"/>
  <c r="AT7" i="1"/>
  <c r="I7" i="4"/>
  <c r="AW7" i="1"/>
  <c r="AR7" i="1"/>
  <c r="BX7" i="1" s="1"/>
  <c r="BP7" i="1"/>
  <c r="AY7" i="1"/>
  <c r="BD7" i="1"/>
  <c r="BG7" i="1"/>
  <c r="BP7" i="4"/>
  <c r="BH36" i="4"/>
  <c r="CY36" i="3"/>
  <c r="AX74" i="4"/>
  <c r="CO74" i="3"/>
  <c r="AX38" i="4"/>
  <c r="CO38" i="3"/>
  <c r="AU76" i="4"/>
  <c r="CL76" i="3"/>
  <c r="AX94" i="4"/>
  <c r="CO94" i="3"/>
  <c r="AX42" i="4"/>
  <c r="CO42" i="3"/>
  <c r="AU40" i="4"/>
  <c r="CL40" i="3"/>
  <c r="AW20" i="4"/>
  <c r="CN20" i="3"/>
  <c r="AW71" i="4"/>
  <c r="CN71" i="3"/>
  <c r="AW101" i="4"/>
  <c r="CN101" i="3"/>
  <c r="AW85" i="4"/>
  <c r="CN85" i="3"/>
  <c r="AT67" i="4"/>
  <c r="CK67" i="3"/>
  <c r="AU61" i="4"/>
  <c r="CL61" i="3"/>
  <c r="AU53" i="4"/>
  <c r="CL53" i="3"/>
  <c r="AW45" i="4"/>
  <c r="CN45" i="3"/>
  <c r="AW100" i="4"/>
  <c r="CN100" i="3"/>
  <c r="AW104" i="4"/>
  <c r="CN104" i="3"/>
  <c r="AT78" i="4"/>
  <c r="CK78" i="3"/>
  <c r="AW102" i="4"/>
  <c r="CN102" i="3"/>
  <c r="AV90" i="4"/>
  <c r="CM90" i="3"/>
  <c r="AU104" i="4"/>
  <c r="CL104" i="3"/>
  <c r="AU38" i="4"/>
  <c r="CL38" i="3"/>
  <c r="BH15" i="4"/>
  <c r="CY15" i="3"/>
  <c r="AX40" i="4"/>
  <c r="CO40" i="3"/>
  <c r="AW103" i="4"/>
  <c r="CN103" i="3"/>
  <c r="AW87" i="4"/>
  <c r="CN87" i="3"/>
  <c r="AW73" i="4"/>
  <c r="CN73" i="3"/>
  <c r="AU101" i="4"/>
  <c r="CL101" i="3"/>
  <c r="AX75" i="4"/>
  <c r="CO75" i="3"/>
  <c r="AV105" i="4"/>
  <c r="CM105" i="3"/>
  <c r="AV101" i="4"/>
  <c r="CM101" i="3"/>
  <c r="AV97" i="4"/>
  <c r="CM97" i="3"/>
  <c r="AV93" i="4"/>
  <c r="CM93" i="3"/>
  <c r="AV85" i="4"/>
  <c r="CM85" i="3"/>
  <c r="AX33" i="4"/>
  <c r="CO33" i="3"/>
  <c r="AU55" i="4"/>
  <c r="CL55" i="3"/>
  <c r="AU49" i="4"/>
  <c r="CL49" i="3"/>
  <c r="AU43" i="4"/>
  <c r="CL43" i="3"/>
  <c r="AW30" i="4"/>
  <c r="CN30" i="3"/>
  <c r="AV51" i="4"/>
  <c r="CM51" i="3"/>
  <c r="AV48" i="4"/>
  <c r="CM48" i="3"/>
  <c r="AX72" i="4"/>
  <c r="CO72" i="3"/>
  <c r="AW76" i="4"/>
  <c r="CN76" i="3"/>
  <c r="AX102" i="4"/>
  <c r="CO102" i="3"/>
  <c r="AW106" i="4"/>
  <c r="CN106" i="3"/>
  <c r="AX93" i="4"/>
  <c r="CO93" i="3"/>
  <c r="AT35" i="4"/>
  <c r="CK35" i="3"/>
  <c r="AU44" i="4"/>
  <c r="CL44" i="3"/>
  <c r="AU79" i="4"/>
  <c r="CL79" i="3"/>
  <c r="AW97" i="4"/>
  <c r="CN97" i="3"/>
  <c r="AU105" i="4"/>
  <c r="CL105" i="3"/>
  <c r="AW75" i="4"/>
  <c r="CN75" i="3"/>
  <c r="AX37" i="4"/>
  <c r="CO37" i="3"/>
  <c r="AU63" i="4"/>
  <c r="CL63" i="3"/>
  <c r="AX55" i="4"/>
  <c r="CO55" i="3"/>
  <c r="AU45" i="4"/>
  <c r="CL45" i="3"/>
  <c r="AW34" i="4"/>
  <c r="CN34" i="3"/>
  <c r="AU31" i="4"/>
  <c r="CL31" i="3"/>
  <c r="AV61" i="4"/>
  <c r="CM61" i="3"/>
  <c r="AV53" i="4"/>
  <c r="CM53" i="3"/>
  <c r="AV36" i="4"/>
  <c r="CM36" i="3"/>
  <c r="AX23" i="4"/>
  <c r="CO23" i="3"/>
  <c r="AX39" i="4"/>
  <c r="CO39" i="3"/>
  <c r="AV43" i="4"/>
  <c r="CM43" i="3"/>
  <c r="AW59" i="4"/>
  <c r="CN59" i="3"/>
  <c r="AW49" i="4"/>
  <c r="CN49" i="3"/>
  <c r="AW41" i="4"/>
  <c r="CN41" i="3"/>
  <c r="AU74" i="4"/>
  <c r="CL74" i="3"/>
  <c r="AU54" i="4"/>
  <c r="CL54" i="3"/>
  <c r="AT37" i="4"/>
  <c r="CK37" i="3"/>
  <c r="AU72" i="4"/>
  <c r="CL72" i="3"/>
  <c r="AX76" i="4"/>
  <c r="CO76" i="3"/>
  <c r="AU102" i="4"/>
  <c r="CL102" i="3"/>
  <c r="AW84" i="4"/>
  <c r="CN84" i="3"/>
  <c r="AU42" i="4"/>
  <c r="CL42" i="3"/>
  <c r="BH33" i="4"/>
  <c r="CY33" i="3"/>
  <c r="AX8" i="4"/>
  <c r="CO8" i="3"/>
  <c r="AW38" i="4"/>
  <c r="CN38" i="3"/>
  <c r="AX71" i="4"/>
  <c r="CO71" i="3"/>
  <c r="AW91" i="4"/>
  <c r="CN91" i="3"/>
  <c r="AX105" i="4"/>
  <c r="CO105" i="3"/>
  <c r="AX97" i="4"/>
  <c r="CO97" i="3"/>
  <c r="AU67" i="4"/>
  <c r="CL67" i="3"/>
  <c r="AU37" i="4"/>
  <c r="CL37" i="3"/>
  <c r="AX63" i="4"/>
  <c r="CO63" i="3"/>
  <c r="AX57" i="4"/>
  <c r="CO57" i="3"/>
  <c r="AX45" i="4"/>
  <c r="CO45" i="3"/>
  <c r="AV38" i="4"/>
  <c r="CM38" i="3"/>
  <c r="AT65" i="4"/>
  <c r="CK65" i="3"/>
  <c r="AT57" i="4"/>
  <c r="CK57" i="3"/>
  <c r="AT49" i="4"/>
  <c r="CK49" i="3"/>
  <c r="AT45" i="4"/>
  <c r="CK45" i="3"/>
  <c r="AV88" i="4"/>
  <c r="CM88" i="3"/>
  <c r="AV54" i="4"/>
  <c r="CM54" i="3"/>
  <c r="BH34" i="4"/>
  <c r="CY34" i="3"/>
  <c r="AV17" i="4"/>
  <c r="CM17" i="3"/>
  <c r="AS92" i="4"/>
  <c r="CJ92" i="3"/>
  <c r="AU106" i="4"/>
  <c r="CL106" i="3"/>
  <c r="AW82" i="4"/>
  <c r="CN82" i="3"/>
  <c r="BH62" i="4"/>
  <c r="CY62" i="3"/>
  <c r="AX48" i="4"/>
  <c r="CO48" i="3"/>
  <c r="AT39" i="4"/>
  <c r="CK39" i="3"/>
  <c r="AV62" i="4"/>
  <c r="CM62" i="3"/>
  <c r="AV27" i="4"/>
  <c r="CM27" i="3"/>
  <c r="AW16" i="4"/>
  <c r="CN16" i="3"/>
  <c r="AU66" i="4"/>
  <c r="CL66" i="3"/>
  <c r="AU36" i="4"/>
  <c r="CL36" i="3"/>
  <c r="AW72" i="4"/>
  <c r="CN72" i="3"/>
  <c r="BH29" i="4"/>
  <c r="CY29" i="3"/>
  <c r="AV39" i="4"/>
  <c r="CM39" i="3"/>
  <c r="AU52" i="4"/>
  <c r="CL52" i="3"/>
  <c r="AU90" i="4"/>
  <c r="CL90" i="3"/>
  <c r="AW80" i="4"/>
  <c r="CN80" i="3"/>
  <c r="BH16" i="4"/>
  <c r="CY16" i="3"/>
  <c r="AV8" i="4"/>
  <c r="CM8" i="3"/>
  <c r="AV82" i="4"/>
  <c r="CM82" i="3"/>
  <c r="AS88" i="4"/>
  <c r="CJ88" i="3"/>
  <c r="BH80" i="4"/>
  <c r="CY80" i="3"/>
  <c r="AW8" i="4"/>
  <c r="CN8" i="3"/>
  <c r="AX56" i="4"/>
  <c r="CO56" i="3"/>
  <c r="AV42" i="4"/>
  <c r="CM42" i="3"/>
  <c r="BH23" i="4"/>
  <c r="CY23" i="3"/>
  <c r="AX88" i="4"/>
  <c r="CO88" i="3"/>
  <c r="BH17" i="4"/>
  <c r="CY17" i="3"/>
  <c r="BH42" i="4"/>
  <c r="CY42" i="3"/>
  <c r="AV31" i="4"/>
  <c r="CM31" i="3"/>
  <c r="AT23" i="4"/>
  <c r="CK23" i="3"/>
  <c r="AT56" i="4"/>
  <c r="CK56" i="3"/>
  <c r="BH86" i="4"/>
  <c r="CY86" i="3"/>
  <c r="AW42" i="4"/>
  <c r="CN42" i="3"/>
  <c r="BH37" i="4"/>
  <c r="CY37" i="3"/>
  <c r="AW31" i="4"/>
  <c r="CN31" i="3"/>
  <c r="BH18" i="4"/>
  <c r="CY18" i="3"/>
  <c r="AV102" i="4"/>
  <c r="CM102" i="3"/>
  <c r="AU68" i="4"/>
  <c r="CL68" i="3"/>
  <c r="AQ62" i="4"/>
  <c r="CG62" i="3"/>
  <c r="AQ9" i="4"/>
  <c r="CG9" i="3"/>
  <c r="AQ44" i="4"/>
  <c r="CG44" i="3"/>
  <c r="AQ56" i="4"/>
  <c r="CG56" i="3"/>
  <c r="AQ26" i="4"/>
  <c r="CG26" i="3"/>
  <c r="AQ98" i="4"/>
  <c r="CG98" i="3"/>
  <c r="CG96" i="3"/>
  <c r="AQ96" i="4"/>
  <c r="AU98" i="4"/>
  <c r="CL98" i="3"/>
  <c r="AS90" i="4"/>
  <c r="CJ90" i="3"/>
  <c r="AX98" i="4"/>
  <c r="CO98" i="3"/>
  <c r="AV15" i="4"/>
  <c r="CM15" i="3"/>
  <c r="BH12" i="4"/>
  <c r="CY12" i="3"/>
  <c r="AX36" i="4"/>
  <c r="CO36" i="3"/>
  <c r="AS91" i="4"/>
  <c r="CJ91" i="3"/>
  <c r="AU85" i="4"/>
  <c r="CL85" i="3"/>
  <c r="AU62" i="4"/>
  <c r="CL62" i="3"/>
  <c r="AS52" i="4"/>
  <c r="CJ52" i="3"/>
  <c r="AT44" i="4"/>
  <c r="CK44" i="3"/>
  <c r="AW98" i="4"/>
  <c r="CN98" i="3"/>
  <c r="AV41" i="4"/>
  <c r="CM41" i="3"/>
  <c r="AV37" i="4"/>
  <c r="CM37" i="3"/>
  <c r="AV57" i="4"/>
  <c r="CM57" i="3"/>
  <c r="AV45" i="4"/>
  <c r="CM45" i="3"/>
  <c r="AW61" i="4"/>
  <c r="CN61" i="3"/>
  <c r="AW53" i="4"/>
  <c r="CN53" i="3"/>
  <c r="AW39" i="4"/>
  <c r="CN39" i="3"/>
  <c r="AU82" i="4"/>
  <c r="CL82" i="3"/>
  <c r="AW54" i="4"/>
  <c r="CN54" i="3"/>
  <c r="AU34" i="4"/>
  <c r="CL34" i="3"/>
  <c r="AW28" i="4"/>
  <c r="CN28" i="3"/>
  <c r="AW17" i="4"/>
  <c r="CN17" i="3"/>
  <c r="AS80" i="4"/>
  <c r="CJ80" i="3"/>
  <c r="AT74" i="4"/>
  <c r="CK74" i="3"/>
  <c r="AV50" i="4"/>
  <c r="CM50" i="3"/>
  <c r="AW35" i="4"/>
  <c r="CN35" i="3"/>
  <c r="AX106" i="4"/>
  <c r="CO106" i="3"/>
  <c r="AS50" i="4"/>
  <c r="CJ50" i="3"/>
  <c r="AV79" i="4"/>
  <c r="CM79" i="3"/>
  <c r="AW46" i="4"/>
  <c r="CN46" i="3"/>
  <c r="BH48" i="4"/>
  <c r="CY48" i="3"/>
  <c r="AW23" i="4"/>
  <c r="CN23" i="3"/>
  <c r="AQ21" i="4"/>
  <c r="CG21" i="3"/>
  <c r="AT33" i="4"/>
  <c r="CK33" i="3"/>
  <c r="AX20" i="4"/>
  <c r="CO20" i="3"/>
  <c r="AT98" i="4"/>
  <c r="CK98" i="3"/>
  <c r="AU91" i="4"/>
  <c r="CL91" i="3"/>
  <c r="AQ79" i="4"/>
  <c r="CG79" i="3"/>
  <c r="AQ11" i="4"/>
  <c r="CG11" i="3"/>
  <c r="AQ47" i="4"/>
  <c r="CG47" i="3"/>
  <c r="AQ52" i="4"/>
  <c r="CG52" i="3"/>
  <c r="AU80" i="4"/>
  <c r="CL80" i="3"/>
  <c r="AQ57" i="4"/>
  <c r="CG57" i="3"/>
  <c r="AQ10" i="4"/>
  <c r="CG10" i="3"/>
  <c r="AW36" i="4"/>
  <c r="CN36" i="3"/>
  <c r="AV78" i="4"/>
  <c r="CM78" i="3"/>
  <c r="AX54" i="4"/>
  <c r="CO54" i="3"/>
  <c r="AS106" i="4"/>
  <c r="CJ106" i="3"/>
  <c r="AU93" i="4"/>
  <c r="CL93" i="3"/>
  <c r="AT71" i="4"/>
  <c r="CK71" i="3"/>
  <c r="AV106" i="4"/>
  <c r="CM106" i="3"/>
  <c r="AX84" i="4"/>
  <c r="CO84" i="3"/>
  <c r="AV35" i="4"/>
  <c r="CM35" i="3"/>
  <c r="AU71" i="4"/>
  <c r="CL71" i="3"/>
  <c r="AW93" i="4"/>
  <c r="CN93" i="3"/>
  <c r="AW77" i="4"/>
  <c r="CN77" i="3"/>
  <c r="AW67" i="4"/>
  <c r="CN67" i="3"/>
  <c r="AT105" i="4"/>
  <c r="CK105" i="3"/>
  <c r="AT101" i="4"/>
  <c r="CK101" i="3"/>
  <c r="AT97" i="4"/>
  <c r="CK97" i="3"/>
  <c r="AT93" i="4"/>
  <c r="CK93" i="3"/>
  <c r="AX65" i="4"/>
  <c r="CO65" i="3"/>
  <c r="AX51" i="4"/>
  <c r="CO51" i="3"/>
  <c r="AU41" i="4"/>
  <c r="CL41" i="3"/>
  <c r="AW57" i="4"/>
  <c r="CN57" i="3"/>
  <c r="AW78" i="4"/>
  <c r="CN78" i="3"/>
  <c r="AT72" i="4"/>
  <c r="CK72" i="3"/>
  <c r="AU94" i="4"/>
  <c r="CL94" i="3"/>
  <c r="AU84" i="4"/>
  <c r="CL84" i="3"/>
  <c r="AW44" i="4"/>
  <c r="CN44" i="3"/>
  <c r="AW52" i="4"/>
  <c r="CN52" i="3"/>
  <c r="AX79" i="4"/>
  <c r="CO79" i="3"/>
  <c r="AW95" i="4"/>
  <c r="CN95" i="3"/>
  <c r="AV91" i="4"/>
  <c r="CM91" i="3"/>
  <c r="AX53" i="4"/>
  <c r="CO53" i="3"/>
  <c r="AX47" i="4"/>
  <c r="CO47" i="3"/>
  <c r="AX41" i="4"/>
  <c r="CO41" i="3"/>
  <c r="AT34" i="4"/>
  <c r="CK34" i="3"/>
  <c r="AT53" i="4"/>
  <c r="CK53" i="3"/>
  <c r="AT41" i="4"/>
  <c r="CK41" i="3"/>
  <c r="AX78" i="4"/>
  <c r="CO78" i="3"/>
  <c r="AX100" i="4"/>
  <c r="CO100" i="3"/>
  <c r="AV100" i="4"/>
  <c r="CM100" i="3"/>
  <c r="AW90" i="4"/>
  <c r="CN90" i="3"/>
  <c r="AX104" i="4"/>
  <c r="CO104" i="3"/>
  <c r="AV52" i="4"/>
  <c r="CM52" i="3"/>
  <c r="AW79" i="4"/>
  <c r="CN79" i="3"/>
  <c r="AW105" i="4"/>
  <c r="CN105" i="3"/>
  <c r="AW89" i="4"/>
  <c r="CN89" i="3"/>
  <c r="AX101" i="4"/>
  <c r="CO101" i="3"/>
  <c r="AU97" i="4"/>
  <c r="CL97" i="3"/>
  <c r="AU75" i="4"/>
  <c r="CL75" i="3"/>
  <c r="AW69" i="4"/>
  <c r="CN69" i="3"/>
  <c r="AX67" i="4"/>
  <c r="CO67" i="3"/>
  <c r="AU33" i="4"/>
  <c r="CL33" i="3"/>
  <c r="AU57" i="4"/>
  <c r="CL57" i="3"/>
  <c r="AX49" i="4"/>
  <c r="CO49" i="3"/>
  <c r="AX43" i="4"/>
  <c r="CO43" i="3"/>
  <c r="AX35" i="4"/>
  <c r="CO35" i="3"/>
  <c r="AT63" i="4"/>
  <c r="CK63" i="3"/>
  <c r="AT55" i="4"/>
  <c r="CK55" i="3"/>
  <c r="AT47" i="4"/>
  <c r="CK47" i="3"/>
  <c r="AV20" i="4"/>
  <c r="CM20" i="3"/>
  <c r="AV34" i="4"/>
  <c r="CM34" i="3"/>
  <c r="AV49" i="4"/>
  <c r="CM49" i="3"/>
  <c r="AW63" i="4"/>
  <c r="CN63" i="3"/>
  <c r="AW51" i="4"/>
  <c r="CN51" i="3"/>
  <c r="AW43" i="4"/>
  <c r="CN43" i="3"/>
  <c r="AX91" i="4"/>
  <c r="CO91" i="3"/>
  <c r="AX62" i="4"/>
  <c r="CO62" i="3"/>
  <c r="AX52" i="4"/>
  <c r="CO52" i="3"/>
  <c r="AU78" i="4"/>
  <c r="CL78" i="3"/>
  <c r="AU100" i="4"/>
  <c r="CL100" i="3"/>
  <c r="AW94" i="4"/>
  <c r="CN94" i="3"/>
  <c r="AW40" i="4"/>
  <c r="CN40" i="3"/>
  <c r="AS20" i="4"/>
  <c r="CJ20" i="3"/>
  <c r="AX44" i="4"/>
  <c r="CO44" i="3"/>
  <c r="AW32" i="4"/>
  <c r="CN32" i="3"/>
  <c r="AV21" i="4"/>
  <c r="CM21" i="3"/>
  <c r="AV29" i="4"/>
  <c r="CM29" i="3"/>
  <c r="AW99" i="4"/>
  <c r="CN99" i="3"/>
  <c r="AW83" i="4"/>
  <c r="CN83" i="3"/>
  <c r="AV67" i="4"/>
  <c r="CM67" i="3"/>
  <c r="AV75" i="4"/>
  <c r="CM75" i="3"/>
  <c r="AU59" i="4"/>
  <c r="CL59" i="3"/>
  <c r="AU51" i="4"/>
  <c r="CL51" i="3"/>
  <c r="AU39" i="4"/>
  <c r="CL39" i="3"/>
  <c r="AT38" i="4"/>
  <c r="CK38" i="3"/>
  <c r="AU35" i="4"/>
  <c r="CL35" i="3"/>
  <c r="AV63" i="4"/>
  <c r="CM63" i="3"/>
  <c r="AV55" i="4"/>
  <c r="CM55" i="3"/>
  <c r="AT43" i="4"/>
  <c r="CK43" i="3"/>
  <c r="AX66" i="4"/>
  <c r="CO66" i="3"/>
  <c r="AV96" i="4"/>
  <c r="CM96" i="3"/>
  <c r="AV80" i="4"/>
  <c r="CM80" i="3"/>
  <c r="AU48" i="4"/>
  <c r="CL48" i="3"/>
  <c r="BH46" i="4"/>
  <c r="CY46" i="3"/>
  <c r="AW88" i="4"/>
  <c r="CN88" i="3"/>
  <c r="AV23" i="4"/>
  <c r="BY23" i="4"/>
  <c r="CM23" i="3"/>
  <c r="AW58" i="4"/>
  <c r="CN58" i="3"/>
  <c r="AX34" i="4"/>
  <c r="CO34" i="3"/>
  <c r="AW96" i="4"/>
  <c r="CN96" i="3"/>
  <c r="AX96" i="4"/>
  <c r="CO96" i="3"/>
  <c r="AT54" i="4"/>
  <c r="CK54" i="3"/>
  <c r="BH26" i="4"/>
  <c r="CY26" i="3"/>
  <c r="AX50" i="4"/>
  <c r="CO50" i="3"/>
  <c r="AS86" i="4"/>
  <c r="CJ86" i="3"/>
  <c r="AV84" i="4"/>
  <c r="CM84" i="3"/>
  <c r="AW74" i="4"/>
  <c r="CN74" i="3"/>
  <c r="AT86" i="4"/>
  <c r="CK86" i="3"/>
  <c r="AW56" i="4"/>
  <c r="CN56" i="3"/>
  <c r="AV74" i="4"/>
  <c r="CM74" i="3"/>
  <c r="BH74" i="4"/>
  <c r="CY74" i="3"/>
  <c r="AV44" i="4"/>
  <c r="CM44" i="3"/>
  <c r="BH38" i="4"/>
  <c r="CY38" i="3"/>
  <c r="BH19" i="4"/>
  <c r="CY19" i="3"/>
  <c r="AT42" i="4"/>
  <c r="CK42" i="3"/>
  <c r="BH13" i="4"/>
  <c r="CY13" i="3"/>
  <c r="AU88" i="4"/>
  <c r="CL88" i="3"/>
  <c r="BH28" i="4"/>
  <c r="CY28" i="3"/>
  <c r="AU56" i="4"/>
  <c r="CL56" i="3"/>
  <c r="AW18" i="4"/>
  <c r="CN18" i="3"/>
  <c r="AQ25" i="4"/>
  <c r="CG25" i="3"/>
  <c r="AQ23" i="4"/>
  <c r="CG23" i="3"/>
  <c r="AV104" i="4"/>
  <c r="CM104" i="3"/>
  <c r="AW37" i="4"/>
  <c r="CN37" i="3"/>
  <c r="AV98" i="4"/>
  <c r="CM98" i="3"/>
  <c r="AW50" i="4"/>
  <c r="CN50" i="3"/>
  <c r="AT94" i="4"/>
  <c r="CK94" i="3"/>
  <c r="AV68" i="4"/>
  <c r="CM68" i="3"/>
  <c r="AW27" i="4"/>
  <c r="CN27" i="3"/>
  <c r="AS68" i="4"/>
  <c r="AX68" i="4"/>
  <c r="CJ68" i="3"/>
  <c r="CO68" i="3"/>
  <c r="AQ35" i="4"/>
  <c r="CG35" i="3"/>
  <c r="BH27" i="4"/>
  <c r="CY27" i="3"/>
  <c r="AQ95" i="4"/>
  <c r="CG95" i="3"/>
  <c r="AQ13" i="4"/>
  <c r="CG13" i="3"/>
  <c r="AT70" i="4"/>
  <c r="CK70" i="3"/>
  <c r="AV92" i="4"/>
  <c r="CM92" i="3"/>
  <c r="AW92" i="4"/>
  <c r="CN92" i="3"/>
  <c r="AW12" i="4"/>
  <c r="CN12" i="3"/>
  <c r="AW13" i="4"/>
  <c r="CN13" i="3"/>
  <c r="AX90" i="4"/>
  <c r="CO90" i="3"/>
  <c r="AS62" i="4"/>
  <c r="CJ62" i="3"/>
  <c r="AS98" i="4"/>
  <c r="CJ98" i="3"/>
  <c r="AT40" i="4"/>
  <c r="CK40" i="3"/>
  <c r="AT51" i="4"/>
  <c r="CK51" i="3"/>
  <c r="AW65" i="4"/>
  <c r="CN65" i="3"/>
  <c r="AW55" i="4"/>
  <c r="CN55" i="3"/>
  <c r="AW47" i="4"/>
  <c r="CN47" i="3"/>
  <c r="AW29" i="4"/>
  <c r="CN29" i="3"/>
  <c r="BH25" i="4"/>
  <c r="CY25" i="3"/>
  <c r="AX92" i="4"/>
  <c r="CO92" i="3"/>
  <c r="AU96" i="4"/>
  <c r="CL96" i="3"/>
  <c r="AU86" i="4"/>
  <c r="CL86" i="3"/>
  <c r="AV86" i="4"/>
  <c r="CM86" i="3"/>
  <c r="AU92" i="4"/>
  <c r="CL92" i="3"/>
  <c r="AT104" i="4"/>
  <c r="CK104" i="3"/>
  <c r="AS85" i="4"/>
  <c r="CJ85" i="3"/>
  <c r="AX85" i="4"/>
  <c r="CO85" i="3"/>
  <c r="AU50" i="4"/>
  <c r="CL50" i="3"/>
  <c r="AT82" i="4"/>
  <c r="CK82" i="3"/>
  <c r="AW86" i="4"/>
  <c r="CN86" i="3"/>
  <c r="AW62" i="4"/>
  <c r="CN62" i="3"/>
  <c r="BH30" i="4"/>
  <c r="CY30" i="3"/>
  <c r="AX80" i="4"/>
  <c r="CO80" i="3"/>
  <c r="AV76" i="4"/>
  <c r="CM76" i="3"/>
  <c r="AW64" i="4"/>
  <c r="CN64" i="3"/>
  <c r="BH11" i="4"/>
  <c r="CY11" i="3"/>
  <c r="AQ19" i="4"/>
  <c r="CG19" i="3"/>
  <c r="AW70" i="4"/>
  <c r="CN70" i="3"/>
  <c r="AQ65" i="4"/>
  <c r="CG65" i="3"/>
  <c r="AQ18" i="4"/>
  <c r="CG18" i="3"/>
  <c r="AQ28" i="4"/>
  <c r="CG28" i="3"/>
  <c r="AQ30" i="4"/>
  <c r="CG30" i="3"/>
  <c r="AQ38" i="4"/>
  <c r="CG38" i="3"/>
  <c r="AW66" i="4"/>
  <c r="CN66" i="3"/>
  <c r="AQ53" i="4"/>
  <c r="CG53" i="3"/>
  <c r="BE7" i="4"/>
  <c r="BQ7" i="4"/>
  <c r="DH7" i="3"/>
  <c r="AR85" i="4"/>
  <c r="BX85" i="4" s="1"/>
  <c r="T70" i="4"/>
  <c r="BH70" i="1"/>
  <c r="AR23" i="4"/>
  <c r="BX23" i="4" s="1"/>
  <c r="AE68" i="4"/>
  <c r="BS68" i="1"/>
  <c r="AC68" i="4"/>
  <c r="BQ68" i="1"/>
  <c r="K68" i="4"/>
  <c r="AY68" i="1"/>
  <c r="M68" i="4"/>
  <c r="BA68" i="1"/>
  <c r="AF68" i="4"/>
  <c r="BT68" i="1"/>
  <c r="AR80" i="4"/>
  <c r="BX80" i="4" s="1"/>
  <c r="AN68" i="2"/>
  <c r="DN68" i="3" s="1"/>
  <c r="Y68" i="4"/>
  <c r="BM68" i="1"/>
  <c r="O68" i="4"/>
  <c r="BC68" i="1"/>
  <c r="Q68" i="4"/>
  <c r="BE68" i="1"/>
  <c r="N68" i="4"/>
  <c r="BB68" i="1"/>
  <c r="W68" i="4"/>
  <c r="BK68" i="1"/>
  <c r="X68" i="4"/>
  <c r="BL68" i="1"/>
  <c r="AB68" i="4"/>
  <c r="BP68" i="1"/>
  <c r="S68" i="4"/>
  <c r="BG68" i="1"/>
  <c r="L68" i="4"/>
  <c r="AZ68" i="1"/>
  <c r="R68" i="4"/>
  <c r="BF68" i="1"/>
  <c r="AH68" i="4"/>
  <c r="BV68" i="1"/>
  <c r="V68" i="4"/>
  <c r="BJ68" i="1"/>
  <c r="Z68" i="4"/>
  <c r="BN68" i="1"/>
  <c r="AA68" i="4"/>
  <c r="BO68" i="1"/>
  <c r="AD68" i="4"/>
  <c r="BR68" i="1"/>
  <c r="P68" i="4"/>
  <c r="BD68" i="1"/>
  <c r="AG68" i="4"/>
  <c r="BU68" i="1"/>
  <c r="U68" i="4"/>
  <c r="BI68" i="1"/>
  <c r="AR103" i="4"/>
  <c r="BX103" i="4" s="1"/>
  <c r="C68" i="4"/>
  <c r="AR68" i="1"/>
  <c r="BX68" i="1"/>
  <c r="Z18" i="4"/>
  <c r="BN18" i="1"/>
  <c r="AG18" i="4"/>
  <c r="BU18" i="1"/>
  <c r="E70" i="4"/>
  <c r="AS70" i="1"/>
  <c r="Y18" i="4"/>
  <c r="BM18" i="1"/>
  <c r="AF18" i="4"/>
  <c r="BT18" i="1"/>
  <c r="BE7" i="1"/>
  <c r="AN62" i="2"/>
  <c r="DN62" i="3"/>
  <c r="X18" i="4"/>
  <c r="BL18" i="1"/>
  <c r="AH18" i="4"/>
  <c r="BV18" i="1"/>
  <c r="BB7" i="1"/>
  <c r="AN49" i="2"/>
  <c r="DN49" i="3"/>
  <c r="AN80" i="2"/>
  <c r="DN80" i="3"/>
  <c r="BT7" i="1"/>
  <c r="BF7" i="1"/>
  <c r="BV7" i="1"/>
  <c r="AZ7" i="1"/>
  <c r="AC56" i="4"/>
  <c r="BQ56" i="1"/>
  <c r="AA56" i="4"/>
  <c r="BO56" i="1"/>
  <c r="M56" i="4"/>
  <c r="BA56" i="1"/>
  <c r="O56" i="4"/>
  <c r="BC56" i="1"/>
  <c r="W10" i="4"/>
  <c r="BK10" i="1"/>
  <c r="C56" i="4"/>
  <c r="AR56" i="1"/>
  <c r="BX56" i="1" s="1"/>
  <c r="AB10" i="4"/>
  <c r="BP10" i="1"/>
  <c r="AA10" i="4"/>
  <c r="BO10" i="1"/>
  <c r="E56" i="4"/>
  <c r="AS56" i="1"/>
  <c r="BY56" i="1"/>
  <c r="AG10" i="4"/>
  <c r="BU10" i="1"/>
  <c r="U56" i="4"/>
  <c r="BI56" i="1"/>
  <c r="Y56" i="4"/>
  <c r="BM56" i="1"/>
  <c r="T10" i="4"/>
  <c r="BH10" i="1"/>
  <c r="AE56" i="4"/>
  <c r="BS56" i="1"/>
  <c r="Q56" i="4"/>
  <c r="BE56" i="1"/>
  <c r="S56" i="4"/>
  <c r="BG56" i="1"/>
  <c r="L56" i="4"/>
  <c r="AZ56" i="1"/>
  <c r="Y10" i="4"/>
  <c r="BM10" i="1"/>
  <c r="V10" i="4"/>
  <c r="BJ10" i="1"/>
  <c r="AH56" i="4"/>
  <c r="BV56" i="1"/>
  <c r="AE10" i="4"/>
  <c r="BS10" i="1"/>
  <c r="AF10" i="4"/>
  <c r="BT10" i="1"/>
  <c r="AR24" i="4"/>
  <c r="BX24" i="4"/>
  <c r="AR94" i="4"/>
  <c r="BX94" i="4"/>
  <c r="AR40" i="4"/>
  <c r="BX40" i="4"/>
  <c r="AN56" i="2"/>
  <c r="DN56" i="3"/>
  <c r="X56" i="4"/>
  <c r="BL56" i="1"/>
  <c r="AD56" i="4"/>
  <c r="BR56" i="1"/>
  <c r="N56" i="4"/>
  <c r="BB56" i="1"/>
  <c r="P56" i="4"/>
  <c r="BD56" i="1"/>
  <c r="X10" i="4"/>
  <c r="BL10" i="1"/>
  <c r="U10" i="4"/>
  <c r="BI10" i="1"/>
  <c r="AG56" i="4"/>
  <c r="BU56" i="1"/>
  <c r="AD10" i="4"/>
  <c r="BR10" i="1"/>
  <c r="W56" i="4"/>
  <c r="BK56" i="1"/>
  <c r="Z56" i="4"/>
  <c r="BN56" i="1"/>
  <c r="AB56" i="4"/>
  <c r="BP56" i="1"/>
  <c r="R56" i="4"/>
  <c r="BF56" i="1"/>
  <c r="K56" i="4"/>
  <c r="AY56" i="1"/>
  <c r="Z10" i="4"/>
  <c r="BN10" i="1"/>
  <c r="AF56" i="4"/>
  <c r="BT56" i="1"/>
  <c r="AC10" i="4"/>
  <c r="BQ10" i="1"/>
  <c r="T56" i="4"/>
  <c r="BH56" i="1"/>
  <c r="AH10" i="4"/>
  <c r="BV10" i="1"/>
  <c r="V56" i="4"/>
  <c r="BJ56" i="1"/>
  <c r="T104" i="4"/>
  <c r="BH104" i="1"/>
  <c r="Y86" i="4"/>
  <c r="BM86" i="1"/>
  <c r="AC86" i="4"/>
  <c r="BQ86" i="1"/>
  <c r="AF50" i="4"/>
  <c r="BT50" i="1"/>
  <c r="C50" i="4"/>
  <c r="AR50" i="1"/>
  <c r="BX50" i="1" s="1"/>
  <c r="AA50" i="4"/>
  <c r="BO50" i="1"/>
  <c r="N50" i="4"/>
  <c r="BB50" i="1"/>
  <c r="K50" i="4"/>
  <c r="AY50" i="1"/>
  <c r="M50" i="4"/>
  <c r="BA50" i="1"/>
  <c r="AG86" i="4"/>
  <c r="BU86" i="1"/>
  <c r="AF80" i="4"/>
  <c r="BT80" i="1"/>
  <c r="W50" i="4"/>
  <c r="BK50" i="1"/>
  <c r="U86" i="4"/>
  <c r="BI86" i="1"/>
  <c r="C86" i="4"/>
  <c r="AR86" i="1"/>
  <c r="BX86" i="1"/>
  <c r="Z50" i="4"/>
  <c r="BN50" i="1"/>
  <c r="C70" i="4"/>
  <c r="AR70" i="1"/>
  <c r="BX70" i="1" s="1"/>
  <c r="BY86" i="1"/>
  <c r="X86" i="4"/>
  <c r="BL86" i="1"/>
  <c r="AA86" i="4"/>
  <c r="BO86" i="1"/>
  <c r="AE50" i="4"/>
  <c r="BS50" i="1"/>
  <c r="R50" i="4"/>
  <c r="BF50" i="1"/>
  <c r="O50" i="4"/>
  <c r="BC50" i="1"/>
  <c r="Q50" i="4"/>
  <c r="BE50" i="1"/>
  <c r="AF86" i="4"/>
  <c r="BT86" i="1"/>
  <c r="V50" i="4"/>
  <c r="BJ50" i="1"/>
  <c r="Y80" i="4"/>
  <c r="BM80" i="1"/>
  <c r="Y50" i="4"/>
  <c r="BM50" i="1"/>
  <c r="AR99" i="4"/>
  <c r="BX99" i="4"/>
  <c r="BY104" i="4"/>
  <c r="AB86" i="4"/>
  <c r="BP86" i="1"/>
  <c r="AE86" i="4"/>
  <c r="BS86" i="1"/>
  <c r="AH50" i="4"/>
  <c r="BV50" i="1"/>
  <c r="AD50" i="4"/>
  <c r="BR50" i="1"/>
  <c r="AC50" i="4"/>
  <c r="BQ50" i="1"/>
  <c r="S50" i="4"/>
  <c r="BG50" i="1"/>
  <c r="L50" i="4"/>
  <c r="AZ50" i="1"/>
  <c r="AH80" i="4"/>
  <c r="BV80" i="1"/>
  <c r="X80" i="4"/>
  <c r="BL80" i="1"/>
  <c r="W86" i="4"/>
  <c r="BK86" i="1"/>
  <c r="X50" i="4"/>
  <c r="BL50" i="1"/>
  <c r="Z86" i="4"/>
  <c r="BN86" i="1"/>
  <c r="AD86" i="4"/>
  <c r="BR86" i="1"/>
  <c r="AG50" i="4"/>
  <c r="BU50" i="1"/>
  <c r="AB50" i="4"/>
  <c r="BP50" i="1"/>
  <c r="P50" i="4"/>
  <c r="BD50" i="1"/>
  <c r="AH86" i="4"/>
  <c r="BV86" i="1"/>
  <c r="AG80" i="4"/>
  <c r="BU80" i="1"/>
  <c r="U50" i="4"/>
  <c r="BI50" i="1"/>
  <c r="CA50" i="1"/>
  <c r="Z80" i="4"/>
  <c r="BN80" i="1"/>
  <c r="V86" i="4"/>
  <c r="BJ86" i="1"/>
  <c r="BY86" i="4"/>
  <c r="AC106" i="4"/>
  <c r="BQ106" i="1"/>
  <c r="U88" i="4"/>
  <c r="BI88" i="1"/>
  <c r="AF48" i="4"/>
  <c r="BT48" i="1"/>
  <c r="AS48" i="1"/>
  <c r="BY48" i="1" s="1"/>
  <c r="E48" i="4"/>
  <c r="Z106" i="4"/>
  <c r="BN106" i="1"/>
  <c r="AG88" i="4"/>
  <c r="BU88" i="1"/>
  <c r="AA88" i="4"/>
  <c r="BO88" i="1"/>
  <c r="AC88" i="4"/>
  <c r="BQ88" i="1"/>
  <c r="K88" i="4"/>
  <c r="AY88" i="1"/>
  <c r="L88" i="4"/>
  <c r="AZ88" i="1"/>
  <c r="W80" i="4"/>
  <c r="BK80" i="1"/>
  <c r="AE80" i="4"/>
  <c r="BS80" i="1"/>
  <c r="O80" i="4"/>
  <c r="BC80" i="1"/>
  <c r="K80" i="4"/>
  <c r="AY80" i="1"/>
  <c r="N80" i="4"/>
  <c r="BB80" i="1"/>
  <c r="X48" i="4"/>
  <c r="BL48" i="1"/>
  <c r="AG106" i="4"/>
  <c r="BU106" i="1"/>
  <c r="T96" i="4"/>
  <c r="BH96" i="1"/>
  <c r="Y88" i="4"/>
  <c r="BM88" i="1"/>
  <c r="W106" i="4"/>
  <c r="BK106" i="1"/>
  <c r="F88" i="4"/>
  <c r="AT88" i="1"/>
  <c r="BY88" i="1"/>
  <c r="AB48" i="4"/>
  <c r="BP48" i="1"/>
  <c r="S48" i="4"/>
  <c r="BG48" i="1"/>
  <c r="L48" i="4"/>
  <c r="AZ48" i="1"/>
  <c r="N48" i="4"/>
  <c r="BB48" i="1"/>
  <c r="AA106" i="4"/>
  <c r="BO106" i="1"/>
  <c r="W88" i="4"/>
  <c r="BK88" i="1"/>
  <c r="Y106" i="4"/>
  <c r="BM106" i="1"/>
  <c r="AF88" i="4"/>
  <c r="BT88" i="1"/>
  <c r="AB88" i="4"/>
  <c r="BP88" i="1"/>
  <c r="S88" i="4"/>
  <c r="BG88" i="1"/>
  <c r="P88" i="4"/>
  <c r="BD88" i="1"/>
  <c r="C58" i="4"/>
  <c r="AR58" i="1"/>
  <c r="BX58" i="1" s="1"/>
  <c r="V48" i="4"/>
  <c r="BJ48" i="1"/>
  <c r="AB80" i="4"/>
  <c r="BP80" i="1"/>
  <c r="L80" i="4"/>
  <c r="AZ80" i="1"/>
  <c r="S80" i="4"/>
  <c r="BG80" i="1"/>
  <c r="R80" i="4"/>
  <c r="BF80" i="1"/>
  <c r="AF106" i="4"/>
  <c r="BT106" i="1"/>
  <c r="X88" i="4"/>
  <c r="BL88" i="1"/>
  <c r="C48" i="4"/>
  <c r="AR48" i="1"/>
  <c r="BX48" i="1"/>
  <c r="V106" i="4"/>
  <c r="BJ106" i="1"/>
  <c r="AA48" i="4"/>
  <c r="BO48" i="1"/>
  <c r="P48" i="4"/>
  <c r="BD48" i="1"/>
  <c r="R48" i="4"/>
  <c r="BF48" i="1"/>
  <c r="AB106" i="4"/>
  <c r="BP106" i="1"/>
  <c r="AE106" i="4"/>
  <c r="BS106" i="1"/>
  <c r="V88" i="4"/>
  <c r="BJ88" i="1"/>
  <c r="F80" i="4"/>
  <c r="AT80" i="1"/>
  <c r="BY80" i="1" s="1"/>
  <c r="AH48" i="4"/>
  <c r="BV48" i="1"/>
  <c r="X106" i="4"/>
  <c r="BL106" i="1"/>
  <c r="AH88" i="4"/>
  <c r="BV88" i="1"/>
  <c r="AE88" i="4"/>
  <c r="BS88" i="1"/>
  <c r="O88" i="4"/>
  <c r="BC88" i="1"/>
  <c r="M88" i="4"/>
  <c r="BA88" i="1"/>
  <c r="T82" i="4"/>
  <c r="BH82" i="1"/>
  <c r="V80" i="4"/>
  <c r="BJ80" i="1"/>
  <c r="U48" i="4"/>
  <c r="BI48" i="1"/>
  <c r="C88" i="4"/>
  <c r="AR88" i="1"/>
  <c r="BX88" i="1"/>
  <c r="AA80" i="4"/>
  <c r="BO80" i="1"/>
  <c r="AD80" i="4"/>
  <c r="BR80" i="1"/>
  <c r="M80" i="4"/>
  <c r="BA80" i="1"/>
  <c r="E66" i="4"/>
  <c r="AS66" i="1"/>
  <c r="BY66" i="1" s="1"/>
  <c r="T58" i="4"/>
  <c r="BH58" i="1"/>
  <c r="Z48" i="4"/>
  <c r="BN48" i="1"/>
  <c r="AH106" i="4"/>
  <c r="BV106" i="1"/>
  <c r="U106" i="4"/>
  <c r="BI106" i="1"/>
  <c r="C96" i="4"/>
  <c r="AR96" i="1"/>
  <c r="BX96" i="1"/>
  <c r="AE48" i="4"/>
  <c r="BS48" i="1"/>
  <c r="AD48" i="4"/>
  <c r="BR48" i="1"/>
  <c r="K48" i="4"/>
  <c r="AY48" i="1"/>
  <c r="M48" i="4"/>
  <c r="BA48" i="1"/>
  <c r="AN48" i="2"/>
  <c r="DN48" i="3" s="1"/>
  <c r="AD106" i="4"/>
  <c r="BR106" i="1"/>
  <c r="F96" i="4"/>
  <c r="AT96" i="1"/>
  <c r="BY96" i="1"/>
  <c r="AG48" i="4"/>
  <c r="BU48" i="1"/>
  <c r="AD88" i="4"/>
  <c r="BR88" i="1"/>
  <c r="R88" i="4"/>
  <c r="BF88" i="1"/>
  <c r="N88" i="4"/>
  <c r="BB88" i="1"/>
  <c r="Q88" i="4"/>
  <c r="BE88" i="1"/>
  <c r="U80" i="4"/>
  <c r="BI80" i="1"/>
  <c r="CA80" i="1" s="1"/>
  <c r="W48" i="4"/>
  <c r="BK48" i="1"/>
  <c r="T88" i="4"/>
  <c r="BH88" i="1"/>
  <c r="AC80" i="4"/>
  <c r="BQ80" i="1"/>
  <c r="P80" i="4"/>
  <c r="BD80" i="1"/>
  <c r="Q80" i="4"/>
  <c r="BE80" i="1"/>
  <c r="Y48" i="4"/>
  <c r="BM48" i="1"/>
  <c r="Z88" i="4"/>
  <c r="BN88" i="1"/>
  <c r="AC48" i="4"/>
  <c r="BQ48" i="1"/>
  <c r="O48" i="4"/>
  <c r="BC48" i="1"/>
  <c r="Q48" i="4"/>
  <c r="BE48" i="1"/>
  <c r="T106" i="4"/>
  <c r="BH106" i="1"/>
  <c r="AN88" i="2"/>
  <c r="DN88" i="3" s="1"/>
  <c r="AR67" i="1"/>
  <c r="BX67" i="1"/>
  <c r="C67" i="4"/>
  <c r="BF105" i="1"/>
  <c r="R105" i="4"/>
  <c r="BE101" i="1"/>
  <c r="Q101" i="4"/>
  <c r="BO97" i="1"/>
  <c r="AA97" i="4"/>
  <c r="AY97" i="1"/>
  <c r="K97" i="4"/>
  <c r="BG93" i="1"/>
  <c r="S93" i="4"/>
  <c r="BG91" i="1"/>
  <c r="S91" i="4"/>
  <c r="BB91" i="1"/>
  <c r="N91" i="4"/>
  <c r="BE85" i="1"/>
  <c r="Q85" i="4"/>
  <c r="AZ85" i="1"/>
  <c r="L85" i="4"/>
  <c r="BN37" i="1"/>
  <c r="Z37" i="4"/>
  <c r="BK33" i="1"/>
  <c r="W33" i="4"/>
  <c r="BB35" i="1"/>
  <c r="N35" i="4"/>
  <c r="BD35" i="1"/>
  <c r="P35" i="4"/>
  <c r="BL35" i="1"/>
  <c r="X35" i="4"/>
  <c r="BM71" i="1"/>
  <c r="Y71" i="4"/>
  <c r="BK71" i="1"/>
  <c r="W71" i="4"/>
  <c r="BT101" i="1"/>
  <c r="AF101" i="4"/>
  <c r="BL97" i="1"/>
  <c r="X97" i="4"/>
  <c r="BU93" i="1"/>
  <c r="AG93" i="4"/>
  <c r="BQ105" i="1"/>
  <c r="AC105" i="4"/>
  <c r="BC105" i="1"/>
  <c r="O105" i="4"/>
  <c r="BS97" i="1"/>
  <c r="AE97" i="4"/>
  <c r="BC97" i="1"/>
  <c r="O97" i="4"/>
  <c r="BO93" i="1"/>
  <c r="AA93" i="4"/>
  <c r="BD93" i="1"/>
  <c r="P93" i="4"/>
  <c r="BF93" i="1"/>
  <c r="R93" i="4"/>
  <c r="BF91" i="1"/>
  <c r="R91" i="4"/>
  <c r="BR85" i="1"/>
  <c r="AD85" i="4"/>
  <c r="BB85" i="1"/>
  <c r="N85" i="4"/>
  <c r="BK63" i="1"/>
  <c r="W63" i="4"/>
  <c r="BJ57" i="1"/>
  <c r="V57" i="4"/>
  <c r="BK45" i="1"/>
  <c r="W45" i="4"/>
  <c r="BF35" i="1"/>
  <c r="R35" i="4"/>
  <c r="BA35" i="1"/>
  <c r="M35" i="4"/>
  <c r="BN35" i="1"/>
  <c r="Z35" i="4"/>
  <c r="BU63" i="1"/>
  <c r="AG63" i="4"/>
  <c r="BU57" i="1"/>
  <c r="AG57" i="4"/>
  <c r="BU55" i="1"/>
  <c r="AG55" i="4"/>
  <c r="BU51" i="1"/>
  <c r="AG51" i="4"/>
  <c r="BV49" i="1"/>
  <c r="AH49" i="4"/>
  <c r="BV45" i="1"/>
  <c r="AH45" i="4"/>
  <c r="BV43" i="1"/>
  <c r="AH43" i="4"/>
  <c r="BT41" i="1"/>
  <c r="AF41" i="4"/>
  <c r="BT39" i="1"/>
  <c r="AF39" i="4"/>
  <c r="BT38" i="1"/>
  <c r="AF38" i="4"/>
  <c r="BL23" i="1"/>
  <c r="X23" i="4"/>
  <c r="BL21" i="1"/>
  <c r="X21" i="4"/>
  <c r="BK20" i="1"/>
  <c r="W20" i="4"/>
  <c r="BN19" i="1"/>
  <c r="Z19" i="4"/>
  <c r="BK18" i="1"/>
  <c r="W18" i="4"/>
  <c r="BG79" i="1"/>
  <c r="S79" i="4"/>
  <c r="AZ79" i="1"/>
  <c r="L79" i="4"/>
  <c r="BR79" i="1"/>
  <c r="AD79" i="4"/>
  <c r="BQ79" i="1"/>
  <c r="AC79" i="4"/>
  <c r="AS71" i="1"/>
  <c r="BY71" i="1"/>
  <c r="E71" i="4"/>
  <c r="BL91" i="1"/>
  <c r="X91" i="4"/>
  <c r="AR87" i="1"/>
  <c r="BX87" i="1" s="1"/>
  <c r="C87" i="4"/>
  <c r="BK101" i="1"/>
  <c r="W101" i="4"/>
  <c r="AS93" i="1"/>
  <c r="BY93" i="1"/>
  <c r="E93" i="4"/>
  <c r="BD75" i="1"/>
  <c r="P75" i="4"/>
  <c r="BA75" i="1"/>
  <c r="M75" i="4"/>
  <c r="AR77" i="1"/>
  <c r="BX77" i="1" s="1"/>
  <c r="C77" i="4"/>
  <c r="BV67" i="1"/>
  <c r="AH67" i="4"/>
  <c r="BE67" i="1"/>
  <c r="Q67" i="4"/>
  <c r="BG67" i="1"/>
  <c r="S67" i="4"/>
  <c r="BQ67" i="1"/>
  <c r="AC67" i="4"/>
  <c r="BO67" i="1"/>
  <c r="AA67" i="4"/>
  <c r="BI37" i="1"/>
  <c r="U37" i="4"/>
  <c r="BT33" i="1"/>
  <c r="AF33" i="4"/>
  <c r="AS53" i="1"/>
  <c r="BY53" i="1"/>
  <c r="E53" i="4"/>
  <c r="BJ39" i="1"/>
  <c r="V39" i="4"/>
  <c r="BG34" i="1"/>
  <c r="S34" i="4"/>
  <c r="AZ34" i="1"/>
  <c r="L34" i="4"/>
  <c r="BB34" i="1"/>
  <c r="N34" i="4"/>
  <c r="BP34" i="1"/>
  <c r="AB34" i="4"/>
  <c r="BK35" i="1"/>
  <c r="W35" i="4"/>
  <c r="BQ53" i="1"/>
  <c r="AC53" i="4"/>
  <c r="BA53" i="1"/>
  <c r="M53" i="4"/>
  <c r="BC53" i="1"/>
  <c r="O53" i="4"/>
  <c r="BL7" i="1"/>
  <c r="AR79" i="4"/>
  <c r="BX79" i="4"/>
  <c r="BU79" i="1"/>
  <c r="AG79" i="4"/>
  <c r="BN71" i="1"/>
  <c r="Z71" i="4"/>
  <c r="BT75" i="1"/>
  <c r="AF75" i="4"/>
  <c r="BD105" i="1"/>
  <c r="P105" i="4"/>
  <c r="AY105" i="1"/>
  <c r="K105" i="4"/>
  <c r="BS101" i="1"/>
  <c r="AE101" i="4"/>
  <c r="AZ101" i="1"/>
  <c r="L101" i="4"/>
  <c r="BF97" i="1"/>
  <c r="R97" i="4"/>
  <c r="BA97" i="1"/>
  <c r="M97" i="4"/>
  <c r="BP93" i="1"/>
  <c r="AB93" i="4"/>
  <c r="AZ93" i="1"/>
  <c r="L93" i="4"/>
  <c r="BP91" i="1"/>
  <c r="AB91" i="4"/>
  <c r="AZ91" i="1"/>
  <c r="L91" i="4"/>
  <c r="BG85" i="1"/>
  <c r="S85" i="4"/>
  <c r="BK57" i="1"/>
  <c r="W57" i="4"/>
  <c r="BT35" i="1"/>
  <c r="AF35" i="4"/>
  <c r="BN7" i="4"/>
  <c r="BT79" i="1"/>
  <c r="AF79" i="4"/>
  <c r="BN105" i="1"/>
  <c r="Z105" i="4"/>
  <c r="BU85" i="1"/>
  <c r="AG85" i="4"/>
  <c r="BA105" i="1"/>
  <c r="M105" i="4"/>
  <c r="BR101" i="1"/>
  <c r="AD101" i="4"/>
  <c r="BB101" i="1"/>
  <c r="N101" i="4"/>
  <c r="BD101" i="1"/>
  <c r="P101" i="4"/>
  <c r="BE97" i="1"/>
  <c r="Q97" i="4"/>
  <c r="BO91" i="1"/>
  <c r="AA91" i="4"/>
  <c r="BD91" i="1"/>
  <c r="P91" i="4"/>
  <c r="BD85" i="1"/>
  <c r="P85" i="4"/>
  <c r="BV35" i="1"/>
  <c r="AH35" i="4"/>
  <c r="AY35" i="1"/>
  <c r="K35" i="4"/>
  <c r="BQ51" i="1"/>
  <c r="AC51" i="4"/>
  <c r="BA51" i="1"/>
  <c r="M51" i="4"/>
  <c r="BC51" i="1"/>
  <c r="O51" i="4"/>
  <c r="BU53" i="1"/>
  <c r="AG53" i="4"/>
  <c r="BV79" i="1"/>
  <c r="AH79" i="4"/>
  <c r="BL71" i="1"/>
  <c r="X71" i="4"/>
  <c r="BJ71" i="1"/>
  <c r="V71" i="4"/>
  <c r="BM105" i="1"/>
  <c r="Y105" i="4"/>
  <c r="BV101" i="1"/>
  <c r="AH101" i="4"/>
  <c r="BN97" i="1"/>
  <c r="Z97" i="4"/>
  <c r="BT93" i="1"/>
  <c r="AF93" i="4"/>
  <c r="BH83" i="1"/>
  <c r="T83" i="4"/>
  <c r="BH73" i="1"/>
  <c r="T73" i="4"/>
  <c r="AS101" i="1"/>
  <c r="BY101" i="1"/>
  <c r="E101" i="4"/>
  <c r="BV75" i="1"/>
  <c r="AH75" i="4"/>
  <c r="BH77" i="1"/>
  <c r="T77" i="4"/>
  <c r="BH67" i="1"/>
  <c r="T67" i="4"/>
  <c r="BP105" i="1"/>
  <c r="AB105" i="4"/>
  <c r="BO105" i="1"/>
  <c r="AA105" i="4"/>
  <c r="BE105" i="1"/>
  <c r="Q105" i="4"/>
  <c r="BG105" i="1"/>
  <c r="S105" i="4"/>
  <c r="BQ101" i="1"/>
  <c r="AC101" i="4"/>
  <c r="BP101" i="1"/>
  <c r="AB101" i="4"/>
  <c r="BF101" i="1"/>
  <c r="R101" i="4"/>
  <c r="AY101" i="1"/>
  <c r="K101" i="4"/>
  <c r="BR97" i="1"/>
  <c r="AD97" i="4"/>
  <c r="BQ97" i="1"/>
  <c r="AC97" i="4"/>
  <c r="BG97" i="1"/>
  <c r="S97" i="4"/>
  <c r="AZ97" i="1"/>
  <c r="L97" i="4"/>
  <c r="AR101" i="4"/>
  <c r="BX101" i="4"/>
  <c r="AR93" i="4"/>
  <c r="BX93" i="4"/>
  <c r="BH7" i="4"/>
  <c r="BI71" i="1"/>
  <c r="U71" i="4"/>
  <c r="BL105" i="1"/>
  <c r="X105" i="4"/>
  <c r="BU101" i="1"/>
  <c r="AG101" i="4"/>
  <c r="BH91" i="1"/>
  <c r="T91" i="4"/>
  <c r="BT85" i="1"/>
  <c r="AF85" i="4"/>
  <c r="BU75" i="1"/>
  <c r="AG75" i="4"/>
  <c r="BS105" i="1"/>
  <c r="AE105" i="4"/>
  <c r="AZ105" i="1"/>
  <c r="L105" i="4"/>
  <c r="BB105" i="1"/>
  <c r="N105" i="4"/>
  <c r="BO101" i="1"/>
  <c r="AA101" i="4"/>
  <c r="BA101" i="1"/>
  <c r="M101" i="4"/>
  <c r="BC101" i="1"/>
  <c r="O101" i="4"/>
  <c r="BP97" i="1"/>
  <c r="AB97" i="4"/>
  <c r="BB97" i="1"/>
  <c r="N97" i="4"/>
  <c r="BD97" i="1"/>
  <c r="P97" i="4"/>
  <c r="BQ93" i="1"/>
  <c r="AC93" i="4"/>
  <c r="BC93" i="1"/>
  <c r="O93" i="4"/>
  <c r="BE93" i="1"/>
  <c r="Q93" i="4"/>
  <c r="BQ91" i="1"/>
  <c r="AC91" i="4"/>
  <c r="BC91" i="1"/>
  <c r="O91" i="4"/>
  <c r="BE91" i="1"/>
  <c r="Q91" i="4"/>
  <c r="BO85" i="1"/>
  <c r="AA85" i="4"/>
  <c r="BA85" i="1"/>
  <c r="M85" i="4"/>
  <c r="BC85" i="1"/>
  <c r="O85" i="4"/>
  <c r="BL37" i="1"/>
  <c r="X37" i="4"/>
  <c r="BI33" i="1"/>
  <c r="U33" i="4"/>
  <c r="BI63" i="1"/>
  <c r="U63" i="4"/>
  <c r="BI45" i="1"/>
  <c r="U45" i="4"/>
  <c r="AS39" i="1"/>
  <c r="BY39" i="1"/>
  <c r="E39" i="4"/>
  <c r="BU35" i="1"/>
  <c r="AG35" i="4"/>
  <c r="BG35" i="1"/>
  <c r="S35" i="4"/>
  <c r="AZ35" i="1"/>
  <c r="L35" i="4"/>
  <c r="AR34" i="1"/>
  <c r="BX34" i="1" s="1"/>
  <c r="C34" i="4"/>
  <c r="BM35" i="1"/>
  <c r="Y35" i="4"/>
  <c r="BM97" i="1"/>
  <c r="Y97" i="4"/>
  <c r="BV93" i="1"/>
  <c r="AH93" i="4"/>
  <c r="BV85" i="1"/>
  <c r="AH85" i="4"/>
  <c r="BR105" i="1"/>
  <c r="AD105" i="4"/>
  <c r="BG101" i="1"/>
  <c r="S101" i="4"/>
  <c r="BB93" i="1"/>
  <c r="N93" i="4"/>
  <c r="BS85" i="1"/>
  <c r="AE85" i="4"/>
  <c r="AS65" i="1"/>
  <c r="E65" i="4"/>
  <c r="AR57" i="1"/>
  <c r="BX57" i="1" s="1"/>
  <c r="C57" i="4"/>
  <c r="BR51" i="1"/>
  <c r="AD51" i="4"/>
  <c r="BD51" i="1"/>
  <c r="P51" i="4"/>
  <c r="BF51" i="1"/>
  <c r="R51" i="4"/>
  <c r="AY51" i="1"/>
  <c r="K51" i="4"/>
  <c r="AR45" i="1"/>
  <c r="BX45" i="1"/>
  <c r="C45" i="4"/>
  <c r="BJ36" i="1"/>
  <c r="V36" i="4"/>
  <c r="BT63" i="1"/>
  <c r="AF63" i="4"/>
  <c r="BV57" i="1"/>
  <c r="AH57" i="4"/>
  <c r="BV55" i="1"/>
  <c r="AH55" i="4"/>
  <c r="BV53" i="1"/>
  <c r="AH53" i="4"/>
  <c r="BV51" i="1"/>
  <c r="AH51" i="4"/>
  <c r="BT49" i="1"/>
  <c r="AF49" i="4"/>
  <c r="BT45" i="1"/>
  <c r="AF45" i="4"/>
  <c r="BT43" i="1"/>
  <c r="AF43" i="4"/>
  <c r="BU41" i="1"/>
  <c r="AG41" i="4"/>
  <c r="BU39" i="1"/>
  <c r="AG39" i="4"/>
  <c r="BU38" i="1"/>
  <c r="AG38" i="4"/>
  <c r="BT34" i="1"/>
  <c r="AF34" i="4"/>
  <c r="BM23" i="1"/>
  <c r="Y23" i="4"/>
  <c r="BN21" i="1"/>
  <c r="Z21" i="4"/>
  <c r="BJ20" i="1"/>
  <c r="V20" i="4"/>
  <c r="BM19" i="1"/>
  <c r="Y19" i="4"/>
  <c r="BJ18" i="1"/>
  <c r="V18" i="4"/>
  <c r="BC79" i="1"/>
  <c r="O79" i="4"/>
  <c r="BE79" i="1"/>
  <c r="Q79" i="4"/>
  <c r="BS79" i="1"/>
  <c r="AE79" i="4"/>
  <c r="BH101" i="1"/>
  <c r="T101" i="4"/>
  <c r="BM91" i="1"/>
  <c r="Y91" i="4"/>
  <c r="AS105" i="1"/>
  <c r="BY105" i="1"/>
  <c r="E105" i="4"/>
  <c r="BG75" i="1"/>
  <c r="S75" i="4"/>
  <c r="BF75" i="1"/>
  <c r="R75" i="4"/>
  <c r="AZ67" i="1"/>
  <c r="L67" i="4"/>
  <c r="BC67" i="1"/>
  <c r="O67" i="4"/>
  <c r="BP67" i="1"/>
  <c r="AB67" i="4"/>
  <c r="BU33" i="1"/>
  <c r="AG33" i="4"/>
  <c r="BI51" i="1"/>
  <c r="U51" i="4"/>
  <c r="AS47" i="1"/>
  <c r="E47" i="4"/>
  <c r="BK39" i="1"/>
  <c r="W39" i="4"/>
  <c r="BC34" i="1"/>
  <c r="O34" i="4"/>
  <c r="BE34" i="1"/>
  <c r="Q34" i="4"/>
  <c r="BQ34" i="1"/>
  <c r="AC34" i="4"/>
  <c r="BI35" i="1"/>
  <c r="U35" i="4"/>
  <c r="BS93" i="1"/>
  <c r="AE93" i="4"/>
  <c r="BR93" i="1"/>
  <c r="AD93" i="4"/>
  <c r="AY93" i="1"/>
  <c r="K93" i="4"/>
  <c r="BA93" i="1"/>
  <c r="M93" i="4"/>
  <c r="BS91" i="1"/>
  <c r="BR91" i="1"/>
  <c r="CC91" i="1" s="1"/>
  <c r="AE91" i="4"/>
  <c r="AD91" i="4"/>
  <c r="AY91" i="1"/>
  <c r="K91" i="4"/>
  <c r="BA91" i="1"/>
  <c r="M91" i="4"/>
  <c r="BQ85" i="1"/>
  <c r="AC85" i="4"/>
  <c r="BP85" i="1"/>
  <c r="AB85" i="4"/>
  <c r="BF85" i="1"/>
  <c r="R85" i="4"/>
  <c r="AY85" i="1"/>
  <c r="K85" i="4"/>
  <c r="AR75" i="1"/>
  <c r="BX75" i="1" s="1"/>
  <c r="C75" i="4"/>
  <c r="BM37" i="1"/>
  <c r="Y37" i="4"/>
  <c r="BJ33" i="1"/>
  <c r="V33" i="4"/>
  <c r="BJ63" i="1"/>
  <c r="V63" i="4"/>
  <c r="BI57" i="1"/>
  <c r="U57" i="4"/>
  <c r="AS51" i="1"/>
  <c r="BY51" i="1"/>
  <c r="E51" i="4"/>
  <c r="BJ45" i="1"/>
  <c r="V45" i="4"/>
  <c r="BC35" i="1"/>
  <c r="O35" i="4"/>
  <c r="BE35" i="1"/>
  <c r="Q35" i="4"/>
  <c r="AR65" i="1"/>
  <c r="BX65" i="1" s="1"/>
  <c r="C65" i="4"/>
  <c r="BP51" i="1"/>
  <c r="AB51" i="4"/>
  <c r="BO51" i="1"/>
  <c r="AA51" i="4"/>
  <c r="BE51" i="1"/>
  <c r="Q51" i="4"/>
  <c r="BG51" i="1"/>
  <c r="S51" i="4"/>
  <c r="AR49" i="1"/>
  <c r="BX49" i="1"/>
  <c r="C49" i="4"/>
  <c r="AR43" i="1"/>
  <c r="BX43" i="1" s="1"/>
  <c r="C43" i="4"/>
  <c r="BI36" i="1"/>
  <c r="U36" i="4"/>
  <c r="BV63" i="1"/>
  <c r="AH63" i="4"/>
  <c r="BT57" i="1"/>
  <c r="AF57" i="4"/>
  <c r="BT55" i="1"/>
  <c r="AF55" i="4"/>
  <c r="BT53" i="1"/>
  <c r="AF53" i="4"/>
  <c r="BT51" i="1"/>
  <c r="AF51" i="4"/>
  <c r="BU49" i="1"/>
  <c r="AG49" i="4"/>
  <c r="BU45" i="1"/>
  <c r="AG45" i="4"/>
  <c r="BU43" i="1"/>
  <c r="AG43" i="4"/>
  <c r="BV41" i="1"/>
  <c r="AH41" i="4"/>
  <c r="BV39" i="1"/>
  <c r="AH39" i="4"/>
  <c r="BV38" i="1"/>
  <c r="AH38" i="4"/>
  <c r="AS38" i="1"/>
  <c r="BY38" i="1"/>
  <c r="E38" i="4"/>
  <c r="BV34" i="1"/>
  <c r="AH34" i="4"/>
  <c r="BB79" i="1"/>
  <c r="N79" i="4"/>
  <c r="BD79" i="1"/>
  <c r="P79" i="4"/>
  <c r="BP79" i="1"/>
  <c r="AB79" i="4"/>
  <c r="BH85" i="1"/>
  <c r="T85" i="4"/>
  <c r="BJ101" i="1"/>
  <c r="V101" i="4"/>
  <c r="BC75" i="1"/>
  <c r="O75" i="4"/>
  <c r="BE75" i="1"/>
  <c r="Q75" i="4"/>
  <c r="BU67" i="1"/>
  <c r="AG67" i="4"/>
  <c r="BD67" i="1"/>
  <c r="P67" i="4"/>
  <c r="BB67" i="1"/>
  <c r="N67" i="4"/>
  <c r="BS67" i="1"/>
  <c r="AE67" i="4"/>
  <c r="BK37" i="1"/>
  <c r="W37" i="4"/>
  <c r="BH65" i="1"/>
  <c r="BK51" i="1"/>
  <c r="W51" i="4"/>
  <c r="AS41" i="1"/>
  <c r="BY41" i="1"/>
  <c r="E41" i="4"/>
  <c r="BD34" i="1"/>
  <c r="P34" i="4"/>
  <c r="BF34" i="1"/>
  <c r="R34" i="4"/>
  <c r="BO34" i="1"/>
  <c r="AA34" i="4"/>
  <c r="BJ35" i="1"/>
  <c r="V35" i="4"/>
  <c r="BP53" i="1"/>
  <c r="AB53" i="4"/>
  <c r="BO53" i="1"/>
  <c r="AA53" i="4"/>
  <c r="BE53" i="1"/>
  <c r="Q53" i="4"/>
  <c r="BG53" i="1"/>
  <c r="S53" i="4"/>
  <c r="AR51" i="1"/>
  <c r="BX51" i="1"/>
  <c r="C51" i="4"/>
  <c r="AT36" i="1"/>
  <c r="BY36" i="1" s="1"/>
  <c r="F36" i="4"/>
  <c r="T65" i="4"/>
  <c r="BH61" i="1"/>
  <c r="T61" i="4"/>
  <c r="BH57" i="1"/>
  <c r="T57" i="4"/>
  <c r="BH53" i="1"/>
  <c r="T53" i="4"/>
  <c r="BH49" i="1"/>
  <c r="T49" i="4"/>
  <c r="BH45" i="1"/>
  <c r="T45" i="4"/>
  <c r="BH41" i="1"/>
  <c r="T41" i="4"/>
  <c r="BJ38" i="1"/>
  <c r="V38" i="4"/>
  <c r="BH35" i="1"/>
  <c r="CA35" i="1" s="1"/>
  <c r="T35" i="4"/>
  <c r="BS23" i="1"/>
  <c r="AE23" i="4"/>
  <c r="BR23" i="1"/>
  <c r="AD23" i="4"/>
  <c r="AY23" i="1"/>
  <c r="K23" i="4"/>
  <c r="BA23" i="1"/>
  <c r="M23" i="4"/>
  <c r="BP22" i="1"/>
  <c r="AB22" i="4"/>
  <c r="BO22" i="1"/>
  <c r="AA22" i="4"/>
  <c r="BP21" i="1"/>
  <c r="AB21" i="4"/>
  <c r="BQ21" i="1"/>
  <c r="AC21" i="4"/>
  <c r="BO20" i="1"/>
  <c r="AA20" i="4"/>
  <c r="BP20" i="1"/>
  <c r="AB20" i="4"/>
  <c r="AY20" i="1"/>
  <c r="K20" i="4"/>
  <c r="BA20" i="1"/>
  <c r="M20" i="4"/>
  <c r="BO19" i="1"/>
  <c r="AA19" i="4"/>
  <c r="BP19" i="1"/>
  <c r="AB19" i="4"/>
  <c r="BP18" i="1"/>
  <c r="AB18" i="4"/>
  <c r="BQ18" i="1"/>
  <c r="AC18" i="4"/>
  <c r="AR10" i="1"/>
  <c r="BX10" i="1"/>
  <c r="C10" i="4"/>
  <c r="BM79" i="1"/>
  <c r="Y79" i="4"/>
  <c r="BT71" i="1"/>
  <c r="AF71" i="4"/>
  <c r="BT105" i="1"/>
  <c r="AF105" i="4"/>
  <c r="BN93" i="1"/>
  <c r="Z93" i="4"/>
  <c r="BN85" i="1"/>
  <c r="Z85" i="4"/>
  <c r="BK105" i="1"/>
  <c r="W105" i="4"/>
  <c r="BN75" i="1"/>
  <c r="Z75" i="4"/>
  <c r="BK67" i="1"/>
  <c r="W67" i="4"/>
  <c r="BV37" i="1"/>
  <c r="AH37" i="4"/>
  <c r="BG33" i="1"/>
  <c r="S33" i="4"/>
  <c r="AZ33" i="1"/>
  <c r="L33" i="4"/>
  <c r="BB33" i="1"/>
  <c r="N33" i="4"/>
  <c r="BP33" i="1"/>
  <c r="AB33" i="4"/>
  <c r="AT62" i="1"/>
  <c r="BY62" i="1"/>
  <c r="F62" i="4"/>
  <c r="BK53" i="1"/>
  <c r="W53" i="4"/>
  <c r="BJ41" i="1"/>
  <c r="V41" i="4"/>
  <c r="BR38" i="1"/>
  <c r="AD38" i="4"/>
  <c r="BQ38" i="1"/>
  <c r="AC38" i="4"/>
  <c r="BG38" i="1"/>
  <c r="S38" i="4"/>
  <c r="AZ38" i="1"/>
  <c r="L38" i="4"/>
  <c r="AS35" i="1"/>
  <c r="BY35" i="1" s="1"/>
  <c r="E35" i="4"/>
  <c r="BS63" i="1"/>
  <c r="AE63" i="4"/>
  <c r="BF63" i="1"/>
  <c r="R63" i="4"/>
  <c r="BG63" i="1"/>
  <c r="S63" i="4"/>
  <c r="AZ63" i="1"/>
  <c r="L63" i="4"/>
  <c r="BP55" i="1"/>
  <c r="AB55" i="4"/>
  <c r="BO55" i="1"/>
  <c r="AA55" i="4"/>
  <c r="BE55" i="1"/>
  <c r="Q55" i="4"/>
  <c r="BG55" i="1"/>
  <c r="S55" i="4"/>
  <c r="AR53" i="1"/>
  <c r="BX53" i="1"/>
  <c r="C53" i="4"/>
  <c r="AR36" i="1"/>
  <c r="BX36" i="1" s="1"/>
  <c r="C36" i="4"/>
  <c r="BS32" i="1"/>
  <c r="AE32" i="4"/>
  <c r="BR32" i="1"/>
  <c r="AD32" i="4"/>
  <c r="BL63" i="1"/>
  <c r="X63" i="4"/>
  <c r="BL61" i="1"/>
  <c r="X61" i="4"/>
  <c r="BN57" i="1"/>
  <c r="Z57" i="4"/>
  <c r="BN55" i="1"/>
  <c r="Z55" i="4"/>
  <c r="BN53" i="1"/>
  <c r="Z53" i="4"/>
  <c r="BN51" i="1"/>
  <c r="Z51" i="4"/>
  <c r="BL49" i="1"/>
  <c r="X49" i="4"/>
  <c r="BL45" i="1"/>
  <c r="X45" i="4"/>
  <c r="BL43" i="1"/>
  <c r="X43" i="4"/>
  <c r="BM41" i="1"/>
  <c r="Y41" i="4"/>
  <c r="BM39" i="1"/>
  <c r="Y39" i="4"/>
  <c r="BM38" i="1"/>
  <c r="Y38" i="4"/>
  <c r="BJ34" i="1"/>
  <c r="V34" i="4"/>
  <c r="AZ71" i="1"/>
  <c r="L71" i="4"/>
  <c r="BC71" i="1"/>
  <c r="O71" i="4"/>
  <c r="BP71" i="1"/>
  <c r="AB71" i="4"/>
  <c r="BT91" i="1"/>
  <c r="AF91" i="4"/>
  <c r="BS75" i="1"/>
  <c r="AE75" i="4"/>
  <c r="BM67" i="1"/>
  <c r="Y67" i="4"/>
  <c r="BK97" i="1"/>
  <c r="W97" i="4"/>
  <c r="BK91" i="1"/>
  <c r="W91" i="4"/>
  <c r="BF37" i="1"/>
  <c r="R37" i="4"/>
  <c r="AY37" i="1"/>
  <c r="K37" i="4"/>
  <c r="BA37" i="1"/>
  <c r="M37" i="4"/>
  <c r="BO37" i="1"/>
  <c r="AA37" i="4"/>
  <c r="BL33" i="1"/>
  <c r="X33" i="4"/>
  <c r="AS63" i="1"/>
  <c r="BY63" i="1"/>
  <c r="E63" i="4"/>
  <c r="BJ55" i="1"/>
  <c r="V55" i="4"/>
  <c r="BI49" i="1"/>
  <c r="U49" i="4"/>
  <c r="AS45" i="1"/>
  <c r="BY45" i="1" s="1"/>
  <c r="E45" i="4"/>
  <c r="BP35" i="1"/>
  <c r="AB35" i="4"/>
  <c r="BM34" i="1"/>
  <c r="Y34" i="4"/>
  <c r="AR95" i="4"/>
  <c r="BX95" i="4"/>
  <c r="AR105" i="4"/>
  <c r="BX105" i="4"/>
  <c r="AR25" i="4"/>
  <c r="BX25" i="4"/>
  <c r="AR91" i="4"/>
  <c r="BX91" i="4"/>
  <c r="AR69" i="4"/>
  <c r="BX69" i="4"/>
  <c r="BS51" i="1"/>
  <c r="AE51" i="4"/>
  <c r="AZ51" i="1"/>
  <c r="L51" i="4"/>
  <c r="BB51" i="1"/>
  <c r="N51" i="4"/>
  <c r="BK36" i="1"/>
  <c r="W36" i="4"/>
  <c r="BU34" i="1"/>
  <c r="AG34" i="4"/>
  <c r="BN23" i="1"/>
  <c r="Z23" i="4"/>
  <c r="BM21" i="1"/>
  <c r="Y21" i="4"/>
  <c r="BI20" i="1"/>
  <c r="U20" i="4"/>
  <c r="BL19" i="1"/>
  <c r="X19" i="4"/>
  <c r="BI18" i="1"/>
  <c r="U18" i="4"/>
  <c r="BF79" i="1"/>
  <c r="R79" i="4"/>
  <c r="AY79" i="1"/>
  <c r="K79" i="4"/>
  <c r="BA79" i="1"/>
  <c r="M79" i="4"/>
  <c r="BO79" i="1"/>
  <c r="AA79" i="4"/>
  <c r="BH71" i="1"/>
  <c r="T71" i="4"/>
  <c r="BH93" i="1"/>
  <c r="T93" i="4"/>
  <c r="BN91" i="1"/>
  <c r="Z91" i="4"/>
  <c r="BI101" i="1"/>
  <c r="U101" i="4"/>
  <c r="AS97" i="1"/>
  <c r="BY97" i="1"/>
  <c r="E97" i="4"/>
  <c r="AZ75" i="1"/>
  <c r="L75" i="4"/>
  <c r="AY75" i="1"/>
  <c r="K75" i="4"/>
  <c r="BB75" i="1"/>
  <c r="N75" i="4"/>
  <c r="BT67" i="1"/>
  <c r="AF67" i="4"/>
  <c r="BA67" i="1"/>
  <c r="M67" i="4"/>
  <c r="BF67" i="1"/>
  <c r="R67" i="4"/>
  <c r="AY67" i="1"/>
  <c r="K67" i="4"/>
  <c r="BR67" i="1"/>
  <c r="AD67" i="4"/>
  <c r="BJ37" i="1"/>
  <c r="V37" i="4"/>
  <c r="AS33" i="1"/>
  <c r="BY33" i="1" s="1"/>
  <c r="E33" i="4"/>
  <c r="BV33" i="1"/>
  <c r="AH33" i="4"/>
  <c r="BJ51" i="1"/>
  <c r="V51" i="4"/>
  <c r="BI39" i="1"/>
  <c r="U39" i="4"/>
  <c r="AY34" i="1"/>
  <c r="K34" i="4"/>
  <c r="BA34" i="1"/>
  <c r="M34" i="4"/>
  <c r="BS34" i="1"/>
  <c r="AE34" i="4"/>
  <c r="BR34" i="1"/>
  <c r="AD34" i="4"/>
  <c r="BS53" i="1"/>
  <c r="AE53" i="4"/>
  <c r="AZ53" i="1"/>
  <c r="L53" i="4"/>
  <c r="BB53" i="1"/>
  <c r="N53" i="4"/>
  <c r="BQ23" i="1"/>
  <c r="AC23" i="4"/>
  <c r="BC23" i="1"/>
  <c r="O23" i="4"/>
  <c r="BE23" i="1"/>
  <c r="Q23" i="4"/>
  <c r="BS22" i="1"/>
  <c r="AE22" i="4"/>
  <c r="BR21" i="1"/>
  <c r="AD21" i="4"/>
  <c r="BQ20" i="1"/>
  <c r="AC20" i="4"/>
  <c r="BG20" i="1"/>
  <c r="S20" i="4"/>
  <c r="BE20" i="1"/>
  <c r="Q20" i="4"/>
  <c r="BQ19" i="1"/>
  <c r="AC19" i="4"/>
  <c r="BR18" i="1"/>
  <c r="AD18" i="4"/>
  <c r="BL79" i="1"/>
  <c r="X79" i="4"/>
  <c r="BI79" i="1"/>
  <c r="U79" i="4"/>
  <c r="BL101" i="1"/>
  <c r="X101" i="4"/>
  <c r="BU97" i="1"/>
  <c r="AG97" i="4"/>
  <c r="BM93" i="1"/>
  <c r="Y93" i="4"/>
  <c r="BM85" i="1"/>
  <c r="Y85" i="4"/>
  <c r="BJ105" i="1"/>
  <c r="V105" i="4"/>
  <c r="BM75" i="1"/>
  <c r="Y75" i="4"/>
  <c r="BJ75" i="1"/>
  <c r="V75" i="4"/>
  <c r="BH69" i="1"/>
  <c r="T69" i="4"/>
  <c r="BJ67" i="1"/>
  <c r="V67" i="4"/>
  <c r="BD33" i="1"/>
  <c r="P33" i="4"/>
  <c r="BF33" i="1"/>
  <c r="R33" i="4"/>
  <c r="BO33" i="1"/>
  <c r="AA33" i="4"/>
  <c r="BJ53" i="1"/>
  <c r="V53" i="4"/>
  <c r="AS43" i="1"/>
  <c r="BY43" i="1"/>
  <c r="E43" i="4"/>
  <c r="BP38" i="1"/>
  <c r="AB38" i="4"/>
  <c r="BB38" i="1"/>
  <c r="N38" i="4"/>
  <c r="BD38" i="1"/>
  <c r="P38" i="4"/>
  <c r="BR63" i="1"/>
  <c r="AD63" i="4"/>
  <c r="BE63" i="1"/>
  <c r="Q63" i="4"/>
  <c r="BD63" i="1"/>
  <c r="P63" i="4"/>
  <c r="BS55" i="1"/>
  <c r="AE55" i="4"/>
  <c r="AZ55" i="1"/>
  <c r="L55" i="4"/>
  <c r="BB55" i="1"/>
  <c r="N55" i="4"/>
  <c r="BQ32" i="1"/>
  <c r="AC32" i="4"/>
  <c r="BM63" i="1"/>
  <c r="Y63" i="4"/>
  <c r="BN61" i="1"/>
  <c r="Z61" i="4"/>
  <c r="BM57" i="1"/>
  <c r="Y57" i="4"/>
  <c r="BM55" i="1"/>
  <c r="Y55" i="4"/>
  <c r="BM53" i="1"/>
  <c r="Y53" i="4"/>
  <c r="BM51" i="1"/>
  <c r="Y51" i="4"/>
  <c r="BN49" i="1"/>
  <c r="Z49" i="4"/>
  <c r="BN45" i="1"/>
  <c r="Z45" i="4"/>
  <c r="BN43" i="1"/>
  <c r="Z43" i="4"/>
  <c r="BL41" i="1"/>
  <c r="X41" i="4"/>
  <c r="BL39" i="1"/>
  <c r="X39" i="4"/>
  <c r="BL38" i="1"/>
  <c r="X38" i="4"/>
  <c r="BI34" i="1"/>
  <c r="U34" i="4"/>
  <c r="AN43" i="2"/>
  <c r="DN43" i="3"/>
  <c r="AR59" i="1"/>
  <c r="BX59" i="1"/>
  <c r="C59" i="4"/>
  <c r="BR53" i="1"/>
  <c r="AD53" i="4"/>
  <c r="BD53" i="1"/>
  <c r="P53" i="4"/>
  <c r="BF53" i="1"/>
  <c r="R53" i="4"/>
  <c r="AY53" i="1"/>
  <c r="K53" i="4"/>
  <c r="AR39" i="1"/>
  <c r="BX39" i="1" s="1"/>
  <c r="C39" i="4"/>
  <c r="BH63" i="1"/>
  <c r="T63" i="4"/>
  <c r="BH59" i="1"/>
  <c r="T59" i="4"/>
  <c r="BH55" i="1"/>
  <c r="T55" i="4"/>
  <c r="BH51" i="1"/>
  <c r="T51" i="4"/>
  <c r="BH47" i="1"/>
  <c r="T47" i="4"/>
  <c r="BH43" i="1"/>
  <c r="T43" i="4"/>
  <c r="BH39" i="1"/>
  <c r="T39" i="4"/>
  <c r="BI38" i="1"/>
  <c r="U38" i="4"/>
  <c r="AR35" i="1"/>
  <c r="BX35" i="1"/>
  <c r="C35" i="4"/>
  <c r="BP23" i="1"/>
  <c r="AB23" i="4"/>
  <c r="BG23" i="1"/>
  <c r="S23" i="4"/>
  <c r="AZ23" i="1"/>
  <c r="L23" i="4"/>
  <c r="BB23" i="1"/>
  <c r="N23" i="4"/>
  <c r="BR22" i="1"/>
  <c r="AD22" i="4"/>
  <c r="BO21" i="1"/>
  <c r="AA21" i="4"/>
  <c r="BS20" i="1"/>
  <c r="AE20" i="4"/>
  <c r="BF20" i="1"/>
  <c r="R20" i="4"/>
  <c r="BC20" i="1"/>
  <c r="O20" i="4"/>
  <c r="AZ20" i="1"/>
  <c r="L20" i="4"/>
  <c r="BS19" i="1"/>
  <c r="AE19" i="4"/>
  <c r="BO18" i="1"/>
  <c r="AA18" i="4"/>
  <c r="BN79" i="1"/>
  <c r="Z79" i="4"/>
  <c r="BK79" i="1"/>
  <c r="W79" i="4"/>
  <c r="BV71" i="1"/>
  <c r="AH71" i="4"/>
  <c r="BV105" i="1"/>
  <c r="AH105" i="4"/>
  <c r="BN101" i="1"/>
  <c r="Z101" i="4"/>
  <c r="BT97" i="1"/>
  <c r="AF97" i="4"/>
  <c r="BL93" i="1"/>
  <c r="X93" i="4"/>
  <c r="AR89" i="1"/>
  <c r="BX89" i="1"/>
  <c r="C89" i="4"/>
  <c r="BI105" i="1"/>
  <c r="U105" i="4"/>
  <c r="BL75" i="1"/>
  <c r="X75" i="4"/>
  <c r="BI75" i="1"/>
  <c r="U75" i="4"/>
  <c r="BI67" i="1"/>
  <c r="U67" i="4"/>
  <c r="AT91" i="1"/>
  <c r="BY91" i="1"/>
  <c r="F91" i="4"/>
  <c r="AT85" i="1"/>
  <c r="BY85" i="1" s="1"/>
  <c r="F85" i="4"/>
  <c r="AS37" i="1"/>
  <c r="BY37" i="1"/>
  <c r="E37" i="4"/>
  <c r="BU37" i="1"/>
  <c r="AG37" i="4"/>
  <c r="AY33" i="1"/>
  <c r="K33" i="4"/>
  <c r="BA33" i="1"/>
  <c r="M33" i="4"/>
  <c r="BS33" i="1"/>
  <c r="AE33" i="4"/>
  <c r="BR33" i="1"/>
  <c r="AD33" i="4"/>
  <c r="BI53" i="1"/>
  <c r="U53" i="4"/>
  <c r="AS49" i="1"/>
  <c r="BY49" i="1" s="1"/>
  <c r="E49" i="4"/>
  <c r="BI41" i="1"/>
  <c r="U41" i="4"/>
  <c r="BO38" i="1"/>
  <c r="AA38" i="4"/>
  <c r="BF38" i="1"/>
  <c r="R38" i="4"/>
  <c r="AY38" i="1"/>
  <c r="K38" i="4"/>
  <c r="BA38" i="1"/>
  <c r="M38" i="4"/>
  <c r="AR38" i="1"/>
  <c r="BX38" i="1"/>
  <c r="C38" i="4"/>
  <c r="BQ63" i="1"/>
  <c r="AC63" i="4"/>
  <c r="BP63" i="1"/>
  <c r="AB63" i="4"/>
  <c r="BB63" i="1"/>
  <c r="N63" i="4"/>
  <c r="AY63" i="1"/>
  <c r="K63" i="4"/>
  <c r="AR61" i="1"/>
  <c r="BX61" i="1" s="1"/>
  <c r="C61" i="4"/>
  <c r="BR55" i="1"/>
  <c r="AD55" i="4"/>
  <c r="BD55" i="1"/>
  <c r="P55" i="4"/>
  <c r="BF55" i="1"/>
  <c r="R55" i="4"/>
  <c r="AY55" i="1"/>
  <c r="K55" i="4"/>
  <c r="AR41" i="1"/>
  <c r="BX41" i="1"/>
  <c r="C41" i="4"/>
  <c r="BP32" i="1"/>
  <c r="AB32" i="4"/>
  <c r="BN63" i="1"/>
  <c r="Z63" i="4"/>
  <c r="BM61" i="1"/>
  <c r="Y61" i="4"/>
  <c r="BL57" i="1"/>
  <c r="X57" i="4"/>
  <c r="BL55" i="1"/>
  <c r="X55" i="4"/>
  <c r="BL53" i="1"/>
  <c r="X53" i="4"/>
  <c r="BL51" i="1"/>
  <c r="X51" i="4"/>
  <c r="BM49" i="1"/>
  <c r="Y49" i="4"/>
  <c r="BM45" i="1"/>
  <c r="Y45" i="4"/>
  <c r="BM43" i="1"/>
  <c r="Y43" i="4"/>
  <c r="BN41" i="1"/>
  <c r="Z41" i="4"/>
  <c r="BN39" i="1"/>
  <c r="Z39" i="4"/>
  <c r="BN38" i="1"/>
  <c r="Z38" i="4"/>
  <c r="BK34" i="1"/>
  <c r="W34" i="4"/>
  <c r="AS34" i="1"/>
  <c r="BY34" i="1"/>
  <c r="E34" i="4"/>
  <c r="BU23" i="1"/>
  <c r="AG23" i="4"/>
  <c r="BV21" i="1"/>
  <c r="AH21" i="4"/>
  <c r="BU19" i="1"/>
  <c r="AG19" i="4"/>
  <c r="BD71" i="1"/>
  <c r="P71" i="4"/>
  <c r="BB71" i="1"/>
  <c r="N71" i="4"/>
  <c r="BS71" i="1"/>
  <c r="AE71" i="4"/>
  <c r="BH97" i="1"/>
  <c r="T97" i="4"/>
  <c r="BV91" i="1"/>
  <c r="AH91" i="4"/>
  <c r="AR83" i="1"/>
  <c r="BX83" i="1"/>
  <c r="C83" i="4"/>
  <c r="BQ75" i="1"/>
  <c r="AC75" i="4"/>
  <c r="BI93" i="1"/>
  <c r="U93" i="4"/>
  <c r="BJ91" i="1"/>
  <c r="V91" i="4"/>
  <c r="BJ85" i="1"/>
  <c r="V85" i="4"/>
  <c r="BG37" i="1"/>
  <c r="S37" i="4"/>
  <c r="AZ37" i="1"/>
  <c r="L37" i="4"/>
  <c r="BR37" i="1"/>
  <c r="AD37" i="4"/>
  <c r="BQ37" i="1"/>
  <c r="AC37" i="4"/>
  <c r="BN33" i="1"/>
  <c r="Z33" i="4"/>
  <c r="AS57" i="1"/>
  <c r="BY57" i="1"/>
  <c r="E57" i="4"/>
  <c r="BK49" i="1"/>
  <c r="W49" i="4"/>
  <c r="BJ43" i="1"/>
  <c r="V43" i="4"/>
  <c r="BS35" i="1"/>
  <c r="AE35" i="4"/>
  <c r="BQ57" i="1"/>
  <c r="AC57" i="4"/>
  <c r="BA57" i="1"/>
  <c r="M57" i="4"/>
  <c r="BC57" i="1"/>
  <c r="O57" i="4"/>
  <c r="BO49" i="1"/>
  <c r="AA49" i="4"/>
  <c r="BA49" i="1"/>
  <c r="M49" i="4"/>
  <c r="BC49" i="1"/>
  <c r="O49" i="4"/>
  <c r="BA45" i="1"/>
  <c r="M45" i="4"/>
  <c r="BC45" i="1"/>
  <c r="O45" i="4"/>
  <c r="BB43" i="1"/>
  <c r="N43" i="4"/>
  <c r="BD43" i="1"/>
  <c r="P43" i="4"/>
  <c r="BB36" i="1"/>
  <c r="N36" i="4"/>
  <c r="BD36" i="1"/>
  <c r="P36" i="4"/>
  <c r="BP36" i="1"/>
  <c r="AB36" i="4"/>
  <c r="BR45" i="1"/>
  <c r="AD45" i="4"/>
  <c r="BO43" i="1"/>
  <c r="AA43" i="4"/>
  <c r="BS41" i="1"/>
  <c r="AE41" i="4"/>
  <c r="BC41" i="1"/>
  <c r="O41" i="4"/>
  <c r="BE41" i="1"/>
  <c r="Q41" i="4"/>
  <c r="BS39" i="1"/>
  <c r="AE39" i="4"/>
  <c r="BC39" i="1"/>
  <c r="O39" i="4"/>
  <c r="BE39" i="1"/>
  <c r="Q39" i="4"/>
  <c r="AU27" i="1"/>
  <c r="G27" i="4"/>
  <c r="BJ23" i="1"/>
  <c r="V23" i="4"/>
  <c r="BK21" i="1"/>
  <c r="W21" i="4"/>
  <c r="AU21" i="1"/>
  <c r="AU21" i="4"/>
  <c r="BK38" i="1"/>
  <c r="W38" i="4"/>
  <c r="BO23" i="1"/>
  <c r="AA23" i="4"/>
  <c r="BD23" i="1"/>
  <c r="P23" i="4"/>
  <c r="BF23" i="1"/>
  <c r="R23" i="4"/>
  <c r="BQ22" i="1"/>
  <c r="AC22" i="4"/>
  <c r="BS21" i="1"/>
  <c r="AE21" i="4"/>
  <c r="BR20" i="1"/>
  <c r="AD20" i="4"/>
  <c r="BB20" i="1"/>
  <c r="N20" i="4"/>
  <c r="BD20" i="1"/>
  <c r="P20" i="4"/>
  <c r="BR19" i="1"/>
  <c r="AD19" i="4"/>
  <c r="BS18" i="1"/>
  <c r="AE18" i="4"/>
  <c r="BJ79" i="1"/>
  <c r="V79" i="4"/>
  <c r="AR71" i="1"/>
  <c r="BX71" i="1" s="1"/>
  <c r="C71" i="4"/>
  <c r="BU71" i="1"/>
  <c r="AG71" i="4"/>
  <c r="BU105" i="1"/>
  <c r="AG105" i="4"/>
  <c r="BM101" i="1"/>
  <c r="Y101" i="4"/>
  <c r="BV97" i="1"/>
  <c r="AH97" i="4"/>
  <c r="AR97" i="1"/>
  <c r="BX97" i="1"/>
  <c r="C97" i="4"/>
  <c r="BH87" i="1"/>
  <c r="T87" i="4"/>
  <c r="BL85" i="1"/>
  <c r="X85" i="4"/>
  <c r="BK75" i="1"/>
  <c r="W75" i="4"/>
  <c r="AR73" i="1"/>
  <c r="BX73" i="1" s="1"/>
  <c r="C73" i="4"/>
  <c r="BT37" i="1"/>
  <c r="AF37" i="4"/>
  <c r="BC33" i="1"/>
  <c r="O33" i="4"/>
  <c r="BE33" i="1"/>
  <c r="Q33" i="4"/>
  <c r="BQ33" i="1"/>
  <c r="AC33" i="4"/>
  <c r="AS55" i="1"/>
  <c r="BY55" i="1" s="1"/>
  <c r="E55" i="4"/>
  <c r="BK41" i="1"/>
  <c r="W41" i="4"/>
  <c r="BS38" i="1"/>
  <c r="AE38" i="4"/>
  <c r="BC38" i="1"/>
  <c r="O38" i="4"/>
  <c r="BE38" i="1"/>
  <c r="Q38" i="4"/>
  <c r="BO63" i="1"/>
  <c r="AA63" i="4"/>
  <c r="BA63" i="1"/>
  <c r="M63" i="4"/>
  <c r="BC63" i="1"/>
  <c r="O63" i="4"/>
  <c r="BQ55" i="1"/>
  <c r="AC55" i="4"/>
  <c r="BA55" i="1"/>
  <c r="M55" i="4"/>
  <c r="BC55" i="1"/>
  <c r="O55" i="4"/>
  <c r="BO32" i="1"/>
  <c r="AA32" i="4"/>
  <c r="BT23" i="1"/>
  <c r="AF23" i="4"/>
  <c r="BT21" i="1"/>
  <c r="AF21" i="4"/>
  <c r="BV19" i="1"/>
  <c r="AH19" i="4"/>
  <c r="BH79" i="1"/>
  <c r="T79" i="4"/>
  <c r="BA71" i="1"/>
  <c r="M71" i="4"/>
  <c r="BF71" i="1"/>
  <c r="R71" i="4"/>
  <c r="AY71" i="1"/>
  <c r="K71" i="4"/>
  <c r="BR71" i="1"/>
  <c r="AD71" i="4"/>
  <c r="BH105" i="1"/>
  <c r="T105" i="4"/>
  <c r="BU91" i="1"/>
  <c r="AG91" i="4"/>
  <c r="BO75" i="1"/>
  <c r="AA75" i="4"/>
  <c r="BH75" i="1"/>
  <c r="T75" i="4"/>
  <c r="BN67" i="1"/>
  <c r="Z67" i="4"/>
  <c r="BI97" i="1"/>
  <c r="BJ97" i="1"/>
  <c r="CA97" i="1" s="1"/>
  <c r="U97" i="4"/>
  <c r="BK93" i="1"/>
  <c r="W93" i="4"/>
  <c r="BI91" i="1"/>
  <c r="U91" i="4"/>
  <c r="BI85" i="1"/>
  <c r="U85" i="4"/>
  <c r="BB37" i="1"/>
  <c r="N37" i="4"/>
  <c r="BD37" i="1"/>
  <c r="P37" i="4"/>
  <c r="BP37" i="1"/>
  <c r="AB37" i="4"/>
  <c r="BM33" i="1"/>
  <c r="Y33" i="4"/>
  <c r="BK55" i="1"/>
  <c r="W55" i="4"/>
  <c r="BI72" i="1"/>
  <c r="U72" i="4"/>
  <c r="BK102" i="1"/>
  <c r="W102" i="4"/>
  <c r="BQ52" i="1"/>
  <c r="AC52" i="4"/>
  <c r="BV23" i="1"/>
  <c r="AH23" i="4"/>
  <c r="BU21" i="1"/>
  <c r="AG21" i="4"/>
  <c r="BT19" i="1"/>
  <c r="CD19" i="1" s="1"/>
  <c r="AF19" i="4"/>
  <c r="AS79" i="1"/>
  <c r="BY79" i="1" s="1"/>
  <c r="E79" i="4"/>
  <c r="BE71" i="1"/>
  <c r="Q71" i="4"/>
  <c r="BG71" i="1"/>
  <c r="S71" i="4"/>
  <c r="BQ71" i="1"/>
  <c r="AC71" i="4"/>
  <c r="BO71" i="1"/>
  <c r="AA71" i="4"/>
  <c r="BH89" i="1"/>
  <c r="T89" i="4"/>
  <c r="BP75" i="1"/>
  <c r="AB75" i="4"/>
  <c r="BR75" i="1"/>
  <c r="AD75" i="4"/>
  <c r="AS75" i="1"/>
  <c r="BY75" i="1"/>
  <c r="E75" i="4"/>
  <c r="BL67" i="1"/>
  <c r="X67" i="4"/>
  <c r="AS67" i="1"/>
  <c r="BY67" i="1" s="1"/>
  <c r="E67" i="4"/>
  <c r="V97" i="4"/>
  <c r="BJ93" i="1"/>
  <c r="V93" i="4"/>
  <c r="BK85" i="1"/>
  <c r="W85" i="4"/>
  <c r="BC37" i="1"/>
  <c r="O37" i="4"/>
  <c r="BE37" i="1"/>
  <c r="Q37" i="4"/>
  <c r="BS37" i="1"/>
  <c r="AE37" i="4"/>
  <c r="BI55" i="1"/>
  <c r="U55" i="4"/>
  <c r="AT50" i="1"/>
  <c r="BY50" i="1" s="1"/>
  <c r="F50" i="4"/>
  <c r="BK43" i="1"/>
  <c r="W43" i="4"/>
  <c r="BO35" i="1"/>
  <c r="AA35" i="4"/>
  <c r="BL34" i="1"/>
  <c r="X34" i="4"/>
  <c r="AR63" i="1"/>
  <c r="BX63" i="1"/>
  <c r="C63" i="4"/>
  <c r="BR57" i="1"/>
  <c r="AD57" i="4"/>
  <c r="BD57" i="1"/>
  <c r="P57" i="4"/>
  <c r="BF57" i="1"/>
  <c r="R57" i="4"/>
  <c r="AY57" i="1"/>
  <c r="K57" i="4"/>
  <c r="BQ49" i="1"/>
  <c r="AC49" i="4"/>
  <c r="BP49" i="1"/>
  <c r="AB49" i="4"/>
  <c r="BF49" i="1"/>
  <c r="R49" i="4"/>
  <c r="AY49" i="1"/>
  <c r="K49" i="4"/>
  <c r="AR47" i="1"/>
  <c r="BX47" i="1" s="1"/>
  <c r="C47" i="4"/>
  <c r="BF45" i="1"/>
  <c r="R45" i="4"/>
  <c r="AY45" i="1"/>
  <c r="K45" i="4"/>
  <c r="BE43" i="1"/>
  <c r="Q43" i="4"/>
  <c r="BG43" i="1"/>
  <c r="S43" i="4"/>
  <c r="AZ43" i="1"/>
  <c r="L43" i="4"/>
  <c r="BG36" i="1"/>
  <c r="S36" i="4"/>
  <c r="AZ36" i="1"/>
  <c r="L36" i="4"/>
  <c r="BR36" i="1"/>
  <c r="AD36" i="4"/>
  <c r="BQ36" i="1"/>
  <c r="AC36" i="4"/>
  <c r="BS45" i="1"/>
  <c r="AE45" i="4"/>
  <c r="BQ43" i="1"/>
  <c r="AC43" i="4"/>
  <c r="BP43" i="1"/>
  <c r="AB43" i="4"/>
  <c r="BO41" i="1"/>
  <c r="AA41" i="4"/>
  <c r="BF41" i="1"/>
  <c r="R41" i="4"/>
  <c r="AY41" i="1"/>
  <c r="K41" i="4"/>
  <c r="BA41" i="1"/>
  <c r="M41" i="4"/>
  <c r="BO39" i="1"/>
  <c r="AA39" i="4"/>
  <c r="BF39" i="1"/>
  <c r="R39" i="4"/>
  <c r="AY39" i="1"/>
  <c r="K39" i="4"/>
  <c r="BA39" i="1"/>
  <c r="M39" i="4"/>
  <c r="BJ21" i="1"/>
  <c r="V21" i="4"/>
  <c r="AR104" i="1"/>
  <c r="BX104" i="1"/>
  <c r="C104" i="4"/>
  <c r="AT106" i="1"/>
  <c r="BY106" i="1" s="1"/>
  <c r="F106" i="4"/>
  <c r="BT102" i="1"/>
  <c r="AF102" i="4"/>
  <c r="BL94" i="1"/>
  <c r="X94" i="4"/>
  <c r="BH90" i="1"/>
  <c r="T90" i="4"/>
  <c r="BR52" i="1"/>
  <c r="AD52" i="4"/>
  <c r="BD52" i="1"/>
  <c r="P52" i="4"/>
  <c r="BF52" i="1"/>
  <c r="R52" i="4"/>
  <c r="AY52" i="1"/>
  <c r="K52" i="4"/>
  <c r="BU44" i="1"/>
  <c r="AG44" i="4"/>
  <c r="BU22" i="1"/>
  <c r="AG22" i="4"/>
  <c r="BM8" i="1"/>
  <c r="Y8" i="4"/>
  <c r="DD8" i="3" s="1"/>
  <c r="BL20" i="1"/>
  <c r="X20" i="4"/>
  <c r="AS78" i="1"/>
  <c r="BY78" i="1" s="1"/>
  <c r="E78" i="4"/>
  <c r="BV72" i="1"/>
  <c r="AH72" i="4"/>
  <c r="BJ76" i="1"/>
  <c r="V76" i="4"/>
  <c r="BV76" i="1"/>
  <c r="AH76" i="4"/>
  <c r="BP72" i="1"/>
  <c r="AB72" i="4"/>
  <c r="BS102" i="1"/>
  <c r="AE102" i="4"/>
  <c r="BN42" i="1"/>
  <c r="Z42" i="4"/>
  <c r="BO40" i="1"/>
  <c r="AA40" i="4"/>
  <c r="BD40" i="1"/>
  <c r="P40" i="4"/>
  <c r="BF40" i="1"/>
  <c r="R40" i="4"/>
  <c r="BO8" i="1"/>
  <c r="AA8" i="4"/>
  <c r="BF8" i="1"/>
  <c r="R8" i="4"/>
  <c r="AY8" i="1"/>
  <c r="K8" i="4"/>
  <c r="BA8" i="1"/>
  <c r="M8" i="4"/>
  <c r="BJ40" i="1"/>
  <c r="V40" i="4"/>
  <c r="C78" i="4"/>
  <c r="BE76" i="1"/>
  <c r="Q76" i="4"/>
  <c r="BG76" i="1"/>
  <c r="S76" i="4"/>
  <c r="AZ76" i="1"/>
  <c r="L76" i="4"/>
  <c r="BS76" i="1"/>
  <c r="AE76" i="4"/>
  <c r="BF106" i="1"/>
  <c r="R106" i="4"/>
  <c r="AY106" i="1"/>
  <c r="K106" i="4"/>
  <c r="BA106" i="1"/>
  <c r="M106" i="4"/>
  <c r="BL102" i="1"/>
  <c r="X102" i="4"/>
  <c r="BJ94" i="1"/>
  <c r="V94" i="4"/>
  <c r="BV94" i="1"/>
  <c r="AH94" i="4"/>
  <c r="AR84" i="1"/>
  <c r="BX84" i="1" s="1"/>
  <c r="C84" i="4"/>
  <c r="BL44" i="1"/>
  <c r="X44" i="4"/>
  <c r="BR42" i="1"/>
  <c r="AD42" i="4"/>
  <c r="BB42" i="1"/>
  <c r="N42" i="4"/>
  <c r="BD42" i="1"/>
  <c r="P42" i="4"/>
  <c r="BU40" i="1"/>
  <c r="AG40" i="4"/>
  <c r="BU20" i="1"/>
  <c r="AG20" i="4"/>
  <c r="BT8" i="1"/>
  <c r="AF8" i="4"/>
  <c r="DK8" i="3" s="1"/>
  <c r="AR8" i="1"/>
  <c r="BX8" i="1" s="1"/>
  <c r="C8" i="4"/>
  <c r="BL72" i="1"/>
  <c r="X72" i="4"/>
  <c r="AZ102" i="1"/>
  <c r="L102" i="4"/>
  <c r="BB102" i="1"/>
  <c r="N102" i="4"/>
  <c r="BB72" i="1"/>
  <c r="N72" i="4"/>
  <c r="BD72" i="1"/>
  <c r="P72" i="4"/>
  <c r="BA94" i="1"/>
  <c r="M94" i="4"/>
  <c r="BC94" i="1"/>
  <c r="O94" i="4"/>
  <c r="BQ94" i="1"/>
  <c r="AC94" i="4"/>
  <c r="BI52" i="1"/>
  <c r="U52" i="4"/>
  <c r="BR44" i="1"/>
  <c r="AD44" i="4"/>
  <c r="BQ44" i="1"/>
  <c r="AC44" i="4"/>
  <c r="BG44" i="1"/>
  <c r="S44" i="4"/>
  <c r="AZ44" i="1"/>
  <c r="L44" i="4"/>
  <c r="BU42" i="1"/>
  <c r="AG42" i="4"/>
  <c r="AS42" i="1"/>
  <c r="BY42" i="1"/>
  <c r="E42" i="4"/>
  <c r="BT32" i="1"/>
  <c r="AF32" i="4"/>
  <c r="BN22" i="1"/>
  <c r="Z22" i="4"/>
  <c r="BJ8" i="1"/>
  <c r="V8" i="4"/>
  <c r="BI44" i="1"/>
  <c r="U44" i="4"/>
  <c r="BN32" i="1"/>
  <c r="Z32" i="4"/>
  <c r="AB98" i="4"/>
  <c r="BP98" i="1"/>
  <c r="AE98" i="4"/>
  <c r="BS98" i="1"/>
  <c r="N98" i="4"/>
  <c r="BB98" i="1"/>
  <c r="P62" i="4"/>
  <c r="BD62" i="1"/>
  <c r="R62" i="4"/>
  <c r="BF62" i="1"/>
  <c r="X54" i="4"/>
  <c r="BL54" i="1"/>
  <c r="U98" i="4"/>
  <c r="BI98" i="1"/>
  <c r="C54" i="4"/>
  <c r="AR54" i="1"/>
  <c r="BX54" i="1"/>
  <c r="X36" i="4"/>
  <c r="BL36" i="1"/>
  <c r="AG98" i="4"/>
  <c r="BU98" i="1"/>
  <c r="C98" i="4"/>
  <c r="AR98" i="1"/>
  <c r="BX98" i="1" s="1"/>
  <c r="S86" i="4"/>
  <c r="BG86" i="1"/>
  <c r="L86" i="4"/>
  <c r="AZ86" i="1"/>
  <c r="AG62" i="4"/>
  <c r="BU62" i="1"/>
  <c r="AE54" i="4"/>
  <c r="BS54" i="1"/>
  <c r="R54" i="4"/>
  <c r="BF54" i="1"/>
  <c r="K54" i="4"/>
  <c r="AY54" i="1"/>
  <c r="Q54" i="4"/>
  <c r="BE54" i="1"/>
  <c r="BS7" i="4"/>
  <c r="T98" i="4"/>
  <c r="BH98" i="1"/>
  <c r="E74" i="4"/>
  <c r="AS74" i="1"/>
  <c r="BY74" i="1" s="1"/>
  <c r="V62" i="4"/>
  <c r="BJ62" i="1"/>
  <c r="AF54" i="4"/>
  <c r="BT54" i="1"/>
  <c r="E54" i="4"/>
  <c r="AS54" i="1"/>
  <c r="BY54" i="1"/>
  <c r="AY7" i="4"/>
  <c r="AG36" i="4"/>
  <c r="BU36" i="1"/>
  <c r="X62" i="4"/>
  <c r="BL62" i="1"/>
  <c r="U54" i="4"/>
  <c r="BI54" i="1"/>
  <c r="BK7" i="1"/>
  <c r="W7" i="4"/>
  <c r="DB7" i="3" s="1"/>
  <c r="C46" i="4"/>
  <c r="AR46" i="1"/>
  <c r="BX46" i="1" s="1"/>
  <c r="AN102" i="2"/>
  <c r="DN102" i="3" s="1"/>
  <c r="AR74" i="4"/>
  <c r="BX74" i="4" s="1"/>
  <c r="BY104" i="1"/>
  <c r="BA52" i="1"/>
  <c r="M52" i="4"/>
  <c r="BC52" i="1"/>
  <c r="O52" i="4"/>
  <c r="BT44" i="1"/>
  <c r="AF44" i="4"/>
  <c r="BK42" i="1"/>
  <c r="W42" i="4"/>
  <c r="BN40" i="1"/>
  <c r="Z40" i="4"/>
  <c r="BT22" i="1"/>
  <c r="AF22" i="4"/>
  <c r="BL8" i="1"/>
  <c r="X8" i="4"/>
  <c r="BV52" i="1"/>
  <c r="AH52" i="4"/>
  <c r="BN20" i="1"/>
  <c r="Z20" i="4"/>
  <c r="BI76" i="1"/>
  <c r="U76" i="4"/>
  <c r="BU76" i="1"/>
  <c r="AG76" i="4"/>
  <c r="BO72" i="1"/>
  <c r="AA72" i="4"/>
  <c r="AS102" i="1"/>
  <c r="E102" i="4"/>
  <c r="BR102" i="1"/>
  <c r="AD102" i="4"/>
  <c r="BH94" i="1"/>
  <c r="T94" i="4"/>
  <c r="AR52" i="1"/>
  <c r="BX52" i="1" s="1"/>
  <c r="C52" i="4"/>
  <c r="BM42" i="1"/>
  <c r="Y42" i="4"/>
  <c r="BS40" i="1"/>
  <c r="AE40" i="4"/>
  <c r="BR40" i="1"/>
  <c r="AD40" i="4"/>
  <c r="AY40" i="1"/>
  <c r="K40" i="4"/>
  <c r="BA40" i="1"/>
  <c r="M40" i="4"/>
  <c r="BS8" i="1"/>
  <c r="AE8" i="4"/>
  <c r="BC8" i="1"/>
  <c r="O8" i="4"/>
  <c r="BE8" i="1"/>
  <c r="Q8" i="4"/>
  <c r="CV8" i="3" s="1"/>
  <c r="AR64" i="1"/>
  <c r="BX64" i="1" s="1"/>
  <c r="C64" i="4"/>
  <c r="BI40" i="1"/>
  <c r="U40" i="4"/>
  <c r="BB76" i="1"/>
  <c r="N76" i="4"/>
  <c r="BD76" i="1"/>
  <c r="P76" i="4"/>
  <c r="BR76" i="1"/>
  <c r="AD76" i="4"/>
  <c r="BC106" i="1"/>
  <c r="O106" i="4"/>
  <c r="BE106" i="1"/>
  <c r="Q106" i="4"/>
  <c r="BI94" i="1"/>
  <c r="U94" i="4"/>
  <c r="BU94" i="1"/>
  <c r="AG94" i="4"/>
  <c r="BH72" i="1"/>
  <c r="T72" i="4"/>
  <c r="BN44" i="1"/>
  <c r="Z44" i="4"/>
  <c r="BQ42" i="1"/>
  <c r="AC42" i="4"/>
  <c r="BP42" i="1"/>
  <c r="AB42" i="4"/>
  <c r="BF42" i="1"/>
  <c r="R42" i="4"/>
  <c r="AY42" i="1"/>
  <c r="K42" i="4"/>
  <c r="BT40" i="1"/>
  <c r="AF40" i="4"/>
  <c r="BT20" i="1"/>
  <c r="AF20" i="4"/>
  <c r="BV8" i="1"/>
  <c r="AH8" i="4"/>
  <c r="BN52" i="1"/>
  <c r="Z52" i="4"/>
  <c r="BH9" i="1"/>
  <c r="T9" i="4"/>
  <c r="BH78" i="1"/>
  <c r="T78" i="4"/>
  <c r="BN72" i="1"/>
  <c r="Z72" i="4"/>
  <c r="AR76" i="1"/>
  <c r="BX76" i="1"/>
  <c r="C76" i="4"/>
  <c r="BL76" i="1"/>
  <c r="X76" i="4"/>
  <c r="BD102" i="1"/>
  <c r="P102" i="4"/>
  <c r="BF102" i="1"/>
  <c r="R102" i="4"/>
  <c r="AY102" i="1"/>
  <c r="K102" i="4"/>
  <c r="BF72" i="1"/>
  <c r="R72" i="4"/>
  <c r="AY72" i="1"/>
  <c r="K72" i="4"/>
  <c r="BA72" i="1"/>
  <c r="M72" i="4"/>
  <c r="AS94" i="1"/>
  <c r="BY94" i="1" s="1"/>
  <c r="E94" i="4"/>
  <c r="BE94" i="1"/>
  <c r="Q94" i="4"/>
  <c r="BG94" i="1"/>
  <c r="S94" i="4"/>
  <c r="BP94" i="1"/>
  <c r="AB94" i="4"/>
  <c r="BO94" i="1"/>
  <c r="AA94" i="4"/>
  <c r="AS84" i="1"/>
  <c r="E84" i="4"/>
  <c r="BP44" i="1"/>
  <c r="AB44" i="4"/>
  <c r="BB44" i="1"/>
  <c r="N44" i="4"/>
  <c r="BD44" i="1"/>
  <c r="P44" i="4"/>
  <c r="BK44" i="1"/>
  <c r="W44" i="4"/>
  <c r="BM32" i="1"/>
  <c r="Y32" i="4"/>
  <c r="BA7" i="4"/>
  <c r="AD98" i="4"/>
  <c r="BR98" i="1"/>
  <c r="L98" i="4"/>
  <c r="AZ98" i="1"/>
  <c r="R98" i="4"/>
  <c r="BF98" i="1"/>
  <c r="K98" i="4"/>
  <c r="AY98" i="1"/>
  <c r="AA62" i="4"/>
  <c r="BO62" i="1"/>
  <c r="AD62" i="4"/>
  <c r="BR62" i="1"/>
  <c r="K62" i="4"/>
  <c r="AY62" i="1"/>
  <c r="M62" i="4"/>
  <c r="BA62" i="1"/>
  <c r="AF98" i="4"/>
  <c r="BT98" i="1"/>
  <c r="N86" i="4"/>
  <c r="BB86" i="1"/>
  <c r="P86" i="4"/>
  <c r="BD86" i="1"/>
  <c r="AF62" i="4"/>
  <c r="BT62" i="1"/>
  <c r="C62" i="4"/>
  <c r="AR62" i="1"/>
  <c r="BX62" i="1" s="1"/>
  <c r="AC54" i="4"/>
  <c r="BQ54" i="1"/>
  <c r="O54" i="4"/>
  <c r="BC54" i="1"/>
  <c r="C37" i="4"/>
  <c r="AR37" i="1"/>
  <c r="BX37" i="1"/>
  <c r="BU7" i="4"/>
  <c r="U62" i="4"/>
  <c r="BI62" i="1"/>
  <c r="AH54" i="4"/>
  <c r="BV54" i="1"/>
  <c r="BO7" i="4"/>
  <c r="AF36" i="4"/>
  <c r="BT36" i="1"/>
  <c r="X98" i="4"/>
  <c r="BL98" i="1"/>
  <c r="W54" i="4"/>
  <c r="BK54" i="1"/>
  <c r="BJ7" i="1"/>
  <c r="V7" i="4"/>
  <c r="DA7" i="3" s="1"/>
  <c r="C42" i="4"/>
  <c r="AR42" i="1"/>
  <c r="BX42" i="1"/>
  <c r="C26" i="4"/>
  <c r="AR26" i="1"/>
  <c r="BX26" i="1" s="1"/>
  <c r="AN54" i="2"/>
  <c r="DN54" i="3" s="1"/>
  <c r="AN98" i="2"/>
  <c r="DN98" i="3" s="1"/>
  <c r="BJ49" i="1"/>
  <c r="V49" i="4"/>
  <c r="BI43" i="1"/>
  <c r="U43" i="4"/>
  <c r="BR35" i="1"/>
  <c r="AD35" i="4"/>
  <c r="BQ35" i="1"/>
  <c r="AC35" i="4"/>
  <c r="BN34" i="1"/>
  <c r="Z34" i="4"/>
  <c r="BP57" i="1"/>
  <c r="AB57" i="4"/>
  <c r="BO57" i="1"/>
  <c r="AA57" i="4"/>
  <c r="BE57" i="1"/>
  <c r="Q57" i="4"/>
  <c r="BG57" i="1"/>
  <c r="S57" i="4"/>
  <c r="AR55" i="1"/>
  <c r="BX55" i="1"/>
  <c r="C55" i="4"/>
  <c r="BS49" i="1"/>
  <c r="AE49" i="4"/>
  <c r="BE49" i="1"/>
  <c r="Q49" i="4"/>
  <c r="BG49" i="1"/>
  <c r="S49" i="4"/>
  <c r="AZ49" i="1"/>
  <c r="L49" i="4"/>
  <c r="BE45" i="1"/>
  <c r="Q45" i="4"/>
  <c r="BG45" i="1"/>
  <c r="S45" i="4"/>
  <c r="AZ45" i="1"/>
  <c r="L45" i="4"/>
  <c r="BF43" i="1"/>
  <c r="R43" i="4"/>
  <c r="AY43" i="1"/>
  <c r="K43" i="4"/>
  <c r="BF36" i="1"/>
  <c r="R36" i="4"/>
  <c r="AY36" i="1"/>
  <c r="K36" i="4"/>
  <c r="BA36" i="1"/>
  <c r="M36" i="4"/>
  <c r="BO36" i="1"/>
  <c r="AA36" i="4"/>
  <c r="BQ45" i="1"/>
  <c r="AC45" i="4"/>
  <c r="BP45" i="1"/>
  <c r="AB45" i="4"/>
  <c r="BS43" i="1"/>
  <c r="AE43" i="4"/>
  <c r="BR41" i="1"/>
  <c r="AD41" i="4"/>
  <c r="BQ41" i="1"/>
  <c r="AC41" i="4"/>
  <c r="BG41" i="1"/>
  <c r="S41" i="4"/>
  <c r="AZ41" i="1"/>
  <c r="L41" i="4"/>
  <c r="BR39" i="1"/>
  <c r="AD39" i="4"/>
  <c r="BQ39" i="1"/>
  <c r="AC39" i="4"/>
  <c r="BG39" i="1"/>
  <c r="S39" i="4"/>
  <c r="AZ39" i="1"/>
  <c r="L39" i="4"/>
  <c r="BH31" i="1"/>
  <c r="T31" i="4"/>
  <c r="BI23" i="1"/>
  <c r="U23" i="4"/>
  <c r="BK72" i="1"/>
  <c r="W72" i="4"/>
  <c r="BH76" i="1"/>
  <c r="T76" i="4"/>
  <c r="BJ102" i="1"/>
  <c r="V102" i="4"/>
  <c r="BV102" i="1"/>
  <c r="AH102" i="4"/>
  <c r="BN94" i="1"/>
  <c r="Z94" i="4"/>
  <c r="AR90" i="1"/>
  <c r="BX90" i="1"/>
  <c r="C90" i="4"/>
  <c r="BP52" i="1"/>
  <c r="AB52" i="4"/>
  <c r="BO52" i="1"/>
  <c r="AA52" i="4"/>
  <c r="BE52" i="1"/>
  <c r="Q52" i="4"/>
  <c r="BG52" i="1"/>
  <c r="S52" i="4"/>
  <c r="BV44" i="1"/>
  <c r="AH44" i="4"/>
  <c r="AR44" i="1"/>
  <c r="BX44" i="1" s="1"/>
  <c r="C44" i="4"/>
  <c r="BJ42" i="1"/>
  <c r="V42" i="4"/>
  <c r="BM40" i="1"/>
  <c r="Y40" i="4"/>
  <c r="BN8" i="1"/>
  <c r="Z8" i="4"/>
  <c r="BU52" i="1"/>
  <c r="AG52" i="4"/>
  <c r="AS72" i="1"/>
  <c r="E72" i="4"/>
  <c r="BU72" i="1"/>
  <c r="AG72" i="4"/>
  <c r="AS100" i="1"/>
  <c r="E100" i="4"/>
  <c r="BS72" i="1"/>
  <c r="AE72" i="4"/>
  <c r="BQ102" i="1"/>
  <c r="AC102" i="4"/>
  <c r="BQ40" i="1"/>
  <c r="AC40" i="4"/>
  <c r="BC40" i="1"/>
  <c r="O40" i="4"/>
  <c r="BE40" i="1"/>
  <c r="Q40" i="4"/>
  <c r="BR8" i="1"/>
  <c r="AD8" i="4"/>
  <c r="BQ8" i="1"/>
  <c r="AC8" i="4"/>
  <c r="DH8" i="3" s="1"/>
  <c r="BG8" i="1"/>
  <c r="S8" i="4"/>
  <c r="AZ8" i="1"/>
  <c r="L8" i="4"/>
  <c r="BK40" i="1"/>
  <c r="W40" i="4"/>
  <c r="BG7" i="4"/>
  <c r="AS76" i="1"/>
  <c r="E76" i="4"/>
  <c r="BF76" i="1"/>
  <c r="R76" i="4"/>
  <c r="AY76" i="1"/>
  <c r="K76" i="4"/>
  <c r="BQ76" i="1"/>
  <c r="AC76" i="4"/>
  <c r="BP76" i="1"/>
  <c r="AB76" i="4"/>
  <c r="BG106" i="1"/>
  <c r="S106" i="4"/>
  <c r="AZ106" i="1"/>
  <c r="L106" i="4"/>
  <c r="AR100" i="1"/>
  <c r="BX100" i="1" s="1"/>
  <c r="C100" i="4"/>
  <c r="BN102" i="1"/>
  <c r="Z102" i="4"/>
  <c r="BT94" i="1"/>
  <c r="AF94" i="4"/>
  <c r="BO42" i="1"/>
  <c r="AA42" i="4"/>
  <c r="BA42" i="1"/>
  <c r="M42" i="4"/>
  <c r="BC42" i="1"/>
  <c r="O42" i="4"/>
  <c r="BM52" i="1"/>
  <c r="Y52" i="4"/>
  <c r="BC7" i="4"/>
  <c r="BN76" i="1"/>
  <c r="Z76" i="4"/>
  <c r="BA102" i="1"/>
  <c r="M102" i="4"/>
  <c r="BC102" i="1"/>
  <c r="O102" i="4"/>
  <c r="BC72" i="1"/>
  <c r="O72" i="4"/>
  <c r="BE72" i="1"/>
  <c r="Q72" i="4"/>
  <c r="AZ94" i="1"/>
  <c r="L94" i="4"/>
  <c r="BB94" i="1"/>
  <c r="N94" i="4"/>
  <c r="BS94" i="1"/>
  <c r="AE94" i="4"/>
  <c r="BK52" i="1"/>
  <c r="W52" i="4"/>
  <c r="BO44" i="1"/>
  <c r="AA44" i="4"/>
  <c r="BF44" i="1"/>
  <c r="R44" i="4"/>
  <c r="AY44" i="1"/>
  <c r="K44" i="4"/>
  <c r="BA44" i="1"/>
  <c r="M44" i="4"/>
  <c r="BT42" i="1"/>
  <c r="AF42" i="4"/>
  <c r="BH40" i="1"/>
  <c r="T40" i="4"/>
  <c r="BV32" i="1"/>
  <c r="AH32" i="4"/>
  <c r="BM22" i="1"/>
  <c r="Y22" i="4"/>
  <c r="BI8" i="1"/>
  <c r="U8" i="4"/>
  <c r="BJ44" i="1"/>
  <c r="V44" i="4"/>
  <c r="BL32" i="1"/>
  <c r="X32" i="4"/>
  <c r="AC98" i="4"/>
  <c r="BQ98" i="1"/>
  <c r="P98" i="4"/>
  <c r="BD98" i="1"/>
  <c r="M98" i="4"/>
  <c r="BA98" i="1"/>
  <c r="O98" i="4"/>
  <c r="BC98" i="1"/>
  <c r="AE62" i="4"/>
  <c r="BS62" i="1"/>
  <c r="AC62" i="4"/>
  <c r="BQ62" i="1"/>
  <c r="O62" i="4"/>
  <c r="BC62" i="1"/>
  <c r="Q62" i="4"/>
  <c r="BE62" i="1"/>
  <c r="Z54" i="4"/>
  <c r="BN54" i="1"/>
  <c r="W98" i="4"/>
  <c r="BK98" i="1"/>
  <c r="T92" i="4"/>
  <c r="BH92" i="1"/>
  <c r="Z36" i="4"/>
  <c r="BN36" i="1"/>
  <c r="AH98" i="4"/>
  <c r="BV98" i="1"/>
  <c r="R86" i="4"/>
  <c r="BF86" i="1"/>
  <c r="K86" i="4"/>
  <c r="AY86" i="1"/>
  <c r="M86" i="4"/>
  <c r="BA86" i="1"/>
  <c r="AH62" i="4"/>
  <c r="BV62" i="1"/>
  <c r="AD54" i="4"/>
  <c r="BR54" i="1"/>
  <c r="AB54" i="4"/>
  <c r="BP54" i="1"/>
  <c r="S54" i="4"/>
  <c r="BG54" i="1"/>
  <c r="L54" i="4"/>
  <c r="AZ54" i="1"/>
  <c r="BF7" i="4"/>
  <c r="W62" i="4"/>
  <c r="BK62" i="1"/>
  <c r="AG54" i="4"/>
  <c r="BU54" i="1"/>
  <c r="BV7" i="4"/>
  <c r="AH36" i="4"/>
  <c r="BV36" i="1"/>
  <c r="Z98" i="4"/>
  <c r="BN98" i="1"/>
  <c r="C92" i="4"/>
  <c r="AR92" i="1"/>
  <c r="BX92" i="1"/>
  <c r="Z62" i="4"/>
  <c r="BN62" i="1"/>
  <c r="V54" i="4"/>
  <c r="BJ54" i="1"/>
  <c r="AR66" i="4"/>
  <c r="BX66" i="4"/>
  <c r="AR20" i="4"/>
  <c r="BX20" i="4"/>
  <c r="BY98" i="4"/>
  <c r="BS57" i="1"/>
  <c r="AE57" i="4"/>
  <c r="AZ57" i="1"/>
  <c r="L57" i="4"/>
  <c r="BB57" i="1"/>
  <c r="N57" i="4"/>
  <c r="BR49" i="1"/>
  <c r="AD49" i="4"/>
  <c r="BB49" i="1"/>
  <c r="N49" i="4"/>
  <c r="BD49" i="1"/>
  <c r="P49" i="4"/>
  <c r="BB45" i="1"/>
  <c r="N45" i="4"/>
  <c r="BD45" i="1"/>
  <c r="P45" i="4"/>
  <c r="BA43" i="1"/>
  <c r="M43" i="4"/>
  <c r="BC43" i="1"/>
  <c r="O43" i="4"/>
  <c r="BC36" i="1"/>
  <c r="O36" i="4"/>
  <c r="BE36" i="1"/>
  <c r="Q36" i="4"/>
  <c r="BS36" i="1"/>
  <c r="AE36" i="4"/>
  <c r="BO45" i="1"/>
  <c r="AA45" i="4"/>
  <c r="BR43" i="1"/>
  <c r="AD43" i="4"/>
  <c r="BP41" i="1"/>
  <c r="AB41" i="4"/>
  <c r="BB41" i="1"/>
  <c r="N41" i="4"/>
  <c r="BD41" i="1"/>
  <c r="P41" i="4"/>
  <c r="BP39" i="1"/>
  <c r="AB39" i="4"/>
  <c r="BB39" i="1"/>
  <c r="N39" i="4"/>
  <c r="BD39" i="1"/>
  <c r="P39" i="4"/>
  <c r="BK23" i="1"/>
  <c r="W23" i="4"/>
  <c r="BI21" i="1"/>
  <c r="CA21" i="1" s="1"/>
  <c r="U21" i="4"/>
  <c r="BJ72" i="1"/>
  <c r="V72" i="4"/>
  <c r="BI102" i="1"/>
  <c r="U102" i="4"/>
  <c r="AR102" i="1"/>
  <c r="BX102" i="1" s="1"/>
  <c r="C102" i="4"/>
  <c r="BU102" i="1"/>
  <c r="AG102" i="4"/>
  <c r="BM94" i="1"/>
  <c r="Y94" i="4"/>
  <c r="BS52" i="1"/>
  <c r="AE52" i="4"/>
  <c r="AZ52" i="1"/>
  <c r="L52" i="4"/>
  <c r="BB52" i="1"/>
  <c r="N52" i="4"/>
  <c r="BI42" i="1"/>
  <c r="U42" i="4"/>
  <c r="BL40" i="1"/>
  <c r="X40" i="4"/>
  <c r="AR33" i="1"/>
  <c r="BX33" i="1"/>
  <c r="C33" i="4"/>
  <c r="BV22" i="1"/>
  <c r="AH22" i="4"/>
  <c r="BT52" i="1"/>
  <c r="AF52" i="4"/>
  <c r="AS40" i="1"/>
  <c r="BY40" i="1" s="1"/>
  <c r="E40" i="4"/>
  <c r="BM20" i="1"/>
  <c r="Y20" i="4"/>
  <c r="BT72" i="1"/>
  <c r="AF72" i="4"/>
  <c r="BK76" i="1"/>
  <c r="W76" i="4"/>
  <c r="BT76" i="1"/>
  <c r="AF76" i="4"/>
  <c r="BR72" i="1"/>
  <c r="AD72" i="4"/>
  <c r="BQ72" i="1"/>
  <c r="AC72" i="4"/>
  <c r="BP102" i="1"/>
  <c r="AB102" i="4"/>
  <c r="BO102" i="1"/>
  <c r="AA102" i="4"/>
  <c r="BH84" i="1"/>
  <c r="T84" i="4"/>
  <c r="BH44" i="1"/>
  <c r="T44" i="4"/>
  <c r="BL42" i="1"/>
  <c r="X42" i="4"/>
  <c r="BP40" i="1"/>
  <c r="AB40" i="4"/>
  <c r="BG40" i="1"/>
  <c r="S40" i="4"/>
  <c r="AZ40" i="1"/>
  <c r="L40" i="4"/>
  <c r="BB40" i="1"/>
  <c r="N40" i="4"/>
  <c r="BP8" i="1"/>
  <c r="AB8" i="4"/>
  <c r="DG8" i="3" s="1"/>
  <c r="BB8" i="1"/>
  <c r="N8" i="4"/>
  <c r="BD8" i="1"/>
  <c r="P8" i="4"/>
  <c r="CU8" i="3" s="1"/>
  <c r="BH52" i="1"/>
  <c r="T52" i="4"/>
  <c r="AZ7" i="4"/>
  <c r="BA76" i="1"/>
  <c r="M76" i="4"/>
  <c r="BC76" i="1"/>
  <c r="O76" i="4"/>
  <c r="BO76" i="1"/>
  <c r="AA76" i="4"/>
  <c r="BB106" i="1"/>
  <c r="N106" i="4"/>
  <c r="BD106" i="1"/>
  <c r="P106" i="4"/>
  <c r="BM102" i="1"/>
  <c r="Y102" i="4"/>
  <c r="BK94" i="1"/>
  <c r="W94" i="4"/>
  <c r="AT52" i="1"/>
  <c r="BY52" i="1" s="1"/>
  <c r="F52" i="4"/>
  <c r="BM44" i="1"/>
  <c r="Y44" i="4"/>
  <c r="BS42" i="1"/>
  <c r="AE42" i="4"/>
  <c r="BE42" i="1"/>
  <c r="Q42" i="4"/>
  <c r="BG42" i="1"/>
  <c r="S42" i="4"/>
  <c r="AZ42" i="1"/>
  <c r="L42" i="4"/>
  <c r="BV40" i="1"/>
  <c r="AH40" i="4"/>
  <c r="BV20" i="1"/>
  <c r="AH20" i="4"/>
  <c r="BU8" i="1"/>
  <c r="AG8" i="4"/>
  <c r="BL52" i="1"/>
  <c r="X52" i="4"/>
  <c r="AS44" i="1"/>
  <c r="BY44" i="1"/>
  <c r="E44" i="4"/>
  <c r="BR7" i="4"/>
  <c r="AR72" i="1"/>
  <c r="BX72" i="1"/>
  <c r="C72" i="4"/>
  <c r="BM72" i="1"/>
  <c r="Y72" i="4"/>
  <c r="BH100" i="1"/>
  <c r="T100" i="4"/>
  <c r="BM76" i="1"/>
  <c r="Y76" i="4"/>
  <c r="AR106" i="1"/>
  <c r="BX106" i="1" s="1"/>
  <c r="C106" i="4"/>
  <c r="BE102" i="1"/>
  <c r="Q102" i="4"/>
  <c r="BG102" i="1"/>
  <c r="S102" i="4"/>
  <c r="BG72" i="1"/>
  <c r="S72" i="4"/>
  <c r="AZ72" i="1"/>
  <c r="L72" i="4"/>
  <c r="BH102" i="1"/>
  <c r="T102" i="4"/>
  <c r="BD94" i="1"/>
  <c r="P94" i="4"/>
  <c r="BF94" i="1"/>
  <c r="R94" i="4"/>
  <c r="AY94" i="1"/>
  <c r="K94" i="4"/>
  <c r="BR94" i="1"/>
  <c r="AD94" i="4"/>
  <c r="AT90" i="1"/>
  <c r="BY90" i="1"/>
  <c r="F90" i="4"/>
  <c r="BJ52" i="1"/>
  <c r="V52" i="4"/>
  <c r="BS44" i="1"/>
  <c r="AE44" i="4"/>
  <c r="BC44" i="1"/>
  <c r="O44" i="4"/>
  <c r="BE44" i="1"/>
  <c r="Q44" i="4"/>
  <c r="BV42" i="1"/>
  <c r="AH42" i="4"/>
  <c r="BU32" i="1"/>
  <c r="AG32" i="4"/>
  <c r="BL22" i="1"/>
  <c r="X22" i="4"/>
  <c r="BK8" i="1"/>
  <c r="W8" i="4"/>
  <c r="AA98" i="4"/>
  <c r="BO98" i="1"/>
  <c r="Q98" i="4"/>
  <c r="BE98" i="1"/>
  <c r="S98" i="4"/>
  <c r="BG98" i="1"/>
  <c r="F92" i="4"/>
  <c r="AT92" i="1"/>
  <c r="BY92" i="1"/>
  <c r="AB62" i="4"/>
  <c r="BP62" i="1"/>
  <c r="S62" i="4"/>
  <c r="BG62" i="1"/>
  <c r="L62" i="4"/>
  <c r="AZ62" i="1"/>
  <c r="N62" i="4"/>
  <c r="BB62" i="1"/>
  <c r="Y54" i="4"/>
  <c r="BM54" i="1"/>
  <c r="V98" i="4"/>
  <c r="BJ98" i="1"/>
  <c r="Y36" i="4"/>
  <c r="BM36" i="1"/>
  <c r="O86" i="4"/>
  <c r="BC86" i="1"/>
  <c r="Q86" i="4"/>
  <c r="BE86" i="1"/>
  <c r="AA54" i="4"/>
  <c r="BO54" i="1"/>
  <c r="N54" i="4"/>
  <c r="BB54" i="1"/>
  <c r="P54" i="4"/>
  <c r="BD54" i="1"/>
  <c r="M54" i="4"/>
  <c r="BA54" i="1"/>
  <c r="BB7" i="4"/>
  <c r="Y98" i="4"/>
  <c r="BM98" i="1"/>
  <c r="Y62" i="4"/>
  <c r="BM62" i="1"/>
  <c r="BI7" i="1"/>
  <c r="U7" i="4"/>
  <c r="CZ7" i="3" s="1"/>
  <c r="AN86" i="2"/>
  <c r="DN86" i="3"/>
  <c r="BY98" i="1"/>
  <c r="AT7" i="4"/>
  <c r="AV7" i="4"/>
  <c r="AU7" i="1"/>
  <c r="G7" i="4"/>
  <c r="CL7" i="3"/>
  <c r="AR79" i="1"/>
  <c r="BX79" i="1" s="1"/>
  <c r="AN79" i="2"/>
  <c r="DN79" i="3" s="1"/>
  <c r="CB105" i="1"/>
  <c r="AR101" i="1"/>
  <c r="BX101" i="1"/>
  <c r="AR93" i="1"/>
  <c r="BX93" i="1"/>
  <c r="CD55" i="1"/>
  <c r="CB43" i="1"/>
  <c r="AR80" i="1"/>
  <c r="BX80" i="1"/>
  <c r="AR24" i="1"/>
  <c r="BX24" i="1"/>
  <c r="AR94" i="1"/>
  <c r="BX94" i="1"/>
  <c r="AR40" i="1"/>
  <c r="BX40" i="1"/>
  <c r="AN42" i="2"/>
  <c r="DN42" i="3"/>
  <c r="AN93" i="2"/>
  <c r="DN93" i="3"/>
  <c r="CD85" i="1"/>
  <c r="AN75" i="2"/>
  <c r="DN75" i="3" s="1"/>
  <c r="CB37" i="1"/>
  <c r="CA33" i="1"/>
  <c r="AN52" i="2"/>
  <c r="DN52" i="3" s="1"/>
  <c r="AN94" i="2"/>
  <c r="DN94" i="3" s="1"/>
  <c r="AN40" i="2"/>
  <c r="DN40" i="3" s="1"/>
  <c r="AR66" i="1"/>
  <c r="BX66" i="1" s="1"/>
  <c r="AR20" i="1"/>
  <c r="BX20" i="1" s="1"/>
  <c r="AN76" i="2"/>
  <c r="DN76" i="3" s="1"/>
  <c r="A20" i="4"/>
  <c r="CF20" i="3" s="1"/>
  <c r="AQ20" i="1"/>
  <c r="AN44" i="2"/>
  <c r="DN44" i="3" s="1"/>
  <c r="CD23" i="1"/>
  <c r="CD21" i="1"/>
  <c r="AN72" i="2"/>
  <c r="DN72" i="3"/>
  <c r="AN106" i="2"/>
  <c r="DN106" i="3"/>
  <c r="AR74" i="1"/>
  <c r="BX74" i="1"/>
  <c r="CD79" i="1"/>
  <c r="AN101" i="2"/>
  <c r="DN101" i="3"/>
  <c r="AR85" i="1"/>
  <c r="BX85" i="1"/>
  <c r="CC97" i="1"/>
  <c r="CD35" i="1"/>
  <c r="CD49" i="1"/>
  <c r="CD34" i="1"/>
  <c r="CA71" i="1"/>
  <c r="AR103" i="1"/>
  <c r="BX103" i="1"/>
  <c r="BZ75" i="1"/>
  <c r="AN51" i="2"/>
  <c r="DN51" i="3" s="1"/>
  <c r="CB79" i="1"/>
  <c r="AN105" i="2"/>
  <c r="DN105" i="3" s="1"/>
  <c r="CB85" i="1"/>
  <c r="CC38" i="1"/>
  <c r="AN53" i="2"/>
  <c r="DN53" i="3" s="1"/>
  <c r="AN36" i="2"/>
  <c r="DN36" i="3" s="1"/>
  <c r="CB39" i="1"/>
  <c r="AR99" i="1"/>
  <c r="BX99" i="1"/>
  <c r="CD91" i="1"/>
  <c r="AR91" i="1"/>
  <c r="BX91" i="1" s="1"/>
  <c r="AR69" i="1"/>
  <c r="BX69" i="1" s="1"/>
  <c r="CB33" i="1"/>
  <c r="AN55" i="2"/>
  <c r="DN55" i="3"/>
  <c r="CD75" i="1"/>
  <c r="CD101" i="1"/>
  <c r="AN67" i="2"/>
  <c r="DN67" i="3"/>
  <c r="AN91" i="2"/>
  <c r="DN91" i="3"/>
  <c r="BZ35" i="1"/>
  <c r="AN57" i="2"/>
  <c r="DN57" i="3" s="1"/>
  <c r="AN45" i="2"/>
  <c r="DN45" i="3" s="1"/>
  <c r="CD63" i="1"/>
  <c r="AN33" i="2"/>
  <c r="DN33" i="3"/>
  <c r="CA51" i="1"/>
  <c r="CA38" i="1"/>
  <c r="CB93" i="1"/>
  <c r="BZ33" i="1"/>
  <c r="CB53" i="1"/>
  <c r="CB67" i="1"/>
  <c r="AN20" i="2"/>
  <c r="DN20" i="3"/>
  <c r="AN85" i="2"/>
  <c r="DN85" i="3" s="1"/>
  <c r="BZ93" i="1"/>
  <c r="BZ85" i="1"/>
  <c r="AN39" i="2"/>
  <c r="DN39" i="3" s="1"/>
  <c r="AN35" i="2"/>
  <c r="DN35" i="3" s="1"/>
  <c r="AN37" i="2"/>
  <c r="DN37" i="3" s="1"/>
  <c r="AN38" i="2"/>
  <c r="DN38" i="3" s="1"/>
  <c r="AN41" i="2"/>
  <c r="DN41" i="3" s="1"/>
  <c r="AN63" i="2"/>
  <c r="DN63" i="3" s="1"/>
  <c r="AR23" i="1"/>
  <c r="BX23" i="1"/>
  <c r="AR95" i="1"/>
  <c r="BX95" i="1"/>
  <c r="CA45" i="1"/>
  <c r="CC22" i="1"/>
  <c r="AN71" i="2"/>
  <c r="DN71" i="3"/>
  <c r="AR105" i="1"/>
  <c r="BX105" i="1"/>
  <c r="AN97" i="2"/>
  <c r="DN97" i="3"/>
  <c r="AR25" i="1"/>
  <c r="BX25" i="1"/>
  <c r="CA79" i="1"/>
  <c r="BH7" i="1"/>
  <c r="BN7" i="1"/>
  <c r="CC7" i="1"/>
  <c r="CN7" i="3"/>
  <c r="AW7" i="4"/>
  <c r="BL22" i="4"/>
  <c r="DC22" i="3"/>
  <c r="BE44" i="4"/>
  <c r="CV44" i="3"/>
  <c r="AT90" i="4"/>
  <c r="BY90" i="4"/>
  <c r="CK90" i="3"/>
  <c r="BF94" i="4"/>
  <c r="CW94" i="3"/>
  <c r="BG72" i="4"/>
  <c r="CX72" i="3"/>
  <c r="AR106" i="4"/>
  <c r="BX106" i="4" s="1"/>
  <c r="CH106" i="3"/>
  <c r="BM72" i="4"/>
  <c r="DD72" i="3"/>
  <c r="BH52" i="4"/>
  <c r="CY52" i="3"/>
  <c r="AZ40" i="4"/>
  <c r="CQ40" i="3"/>
  <c r="BR72" i="4"/>
  <c r="DI72" i="3"/>
  <c r="BV22" i="4"/>
  <c r="DM22" i="3"/>
  <c r="BL40" i="4"/>
  <c r="DC40" i="3"/>
  <c r="BS52" i="4"/>
  <c r="DJ52" i="3"/>
  <c r="BM94" i="4"/>
  <c r="DD94" i="3"/>
  <c r="AR102" i="4"/>
  <c r="BX102" i="4"/>
  <c r="CH102" i="3"/>
  <c r="BJ72" i="4"/>
  <c r="DA72" i="3"/>
  <c r="BI21" i="4"/>
  <c r="CZ21" i="3"/>
  <c r="BP39" i="4"/>
  <c r="DG39" i="3"/>
  <c r="BR43" i="4"/>
  <c r="DI43" i="3"/>
  <c r="BB45" i="4"/>
  <c r="CS45" i="3"/>
  <c r="BB57" i="4"/>
  <c r="CS57" i="3"/>
  <c r="BK62" i="4"/>
  <c r="DB62" i="3"/>
  <c r="BJ44" i="4"/>
  <c r="DA44" i="3"/>
  <c r="BV32" i="4"/>
  <c r="DM32" i="3"/>
  <c r="AY44" i="4"/>
  <c r="CP44" i="3"/>
  <c r="BS94" i="4"/>
  <c r="DJ94" i="3"/>
  <c r="BC72" i="4"/>
  <c r="CT72" i="3"/>
  <c r="BA102" i="4"/>
  <c r="CR102" i="3"/>
  <c r="AZ8" i="4"/>
  <c r="CQ8" i="3"/>
  <c r="BE40" i="4"/>
  <c r="CV40" i="3"/>
  <c r="BI54" i="4"/>
  <c r="CZ54" i="3"/>
  <c r="BU36" i="4"/>
  <c r="DL36" i="3"/>
  <c r="AY54" i="4"/>
  <c r="CP54" i="3"/>
  <c r="AZ86" i="4"/>
  <c r="CQ86" i="3"/>
  <c r="BJ8" i="4"/>
  <c r="DA8" i="3"/>
  <c r="AS42" i="4"/>
  <c r="BY42" i="4" s="1"/>
  <c r="CJ42" i="3"/>
  <c r="BQ44" i="4"/>
  <c r="DH44" i="3"/>
  <c r="BA94" i="4"/>
  <c r="CR94" i="3"/>
  <c r="BD42" i="4"/>
  <c r="CU42" i="3"/>
  <c r="BJ94" i="4"/>
  <c r="DA94" i="3"/>
  <c r="BA106" i="4"/>
  <c r="CR106" i="3"/>
  <c r="AZ76" i="4"/>
  <c r="CQ76" i="3"/>
  <c r="BA8" i="4"/>
  <c r="CR8" i="3"/>
  <c r="BF40" i="4"/>
  <c r="CW40" i="3"/>
  <c r="BV76" i="4"/>
  <c r="DM76" i="3"/>
  <c r="AS78" i="4"/>
  <c r="BY78" i="4"/>
  <c r="CJ78" i="3"/>
  <c r="BU22" i="4"/>
  <c r="DL22" i="3"/>
  <c r="AY52" i="4"/>
  <c r="CP52" i="3"/>
  <c r="BH90" i="4"/>
  <c r="CY90" i="3"/>
  <c r="AR104" i="4"/>
  <c r="BX104" i="4" s="1"/>
  <c r="CH104" i="3"/>
  <c r="BJ21" i="4"/>
  <c r="DA21" i="3"/>
  <c r="BF39" i="4"/>
  <c r="CW39" i="3"/>
  <c r="BF41" i="4"/>
  <c r="CW41" i="3"/>
  <c r="BS45" i="4"/>
  <c r="DJ45" i="3"/>
  <c r="AZ36" i="4"/>
  <c r="CQ36" i="3"/>
  <c r="BE43" i="4"/>
  <c r="CV43" i="3"/>
  <c r="AY49" i="4"/>
  <c r="CP49" i="3"/>
  <c r="AY57" i="4"/>
  <c r="CP57" i="3"/>
  <c r="AR63" i="4"/>
  <c r="BX63" i="4"/>
  <c r="CH63" i="3"/>
  <c r="BK43" i="4"/>
  <c r="DB43" i="3"/>
  <c r="BE37" i="4"/>
  <c r="CV37" i="3"/>
  <c r="AS67" i="4"/>
  <c r="BY67" i="4" s="1"/>
  <c r="CJ67" i="3"/>
  <c r="AS75" i="4"/>
  <c r="CJ75" i="3"/>
  <c r="BH89" i="4"/>
  <c r="CY89" i="3"/>
  <c r="BE71" i="4"/>
  <c r="CV71" i="3"/>
  <c r="BU21" i="4"/>
  <c r="DL21" i="3"/>
  <c r="BP37" i="4"/>
  <c r="DG37" i="3"/>
  <c r="BI85" i="4"/>
  <c r="CZ85" i="3"/>
  <c r="BI97" i="4"/>
  <c r="CZ97" i="3"/>
  <c r="BD54" i="4"/>
  <c r="CU54" i="3"/>
  <c r="BO54" i="4"/>
  <c r="DF54" i="3"/>
  <c r="BE86" i="4"/>
  <c r="CV86" i="3"/>
  <c r="BM36" i="4"/>
  <c r="DD36" i="3"/>
  <c r="BJ98" i="4"/>
  <c r="DA98" i="3"/>
  <c r="BB62" i="4"/>
  <c r="CS62" i="3"/>
  <c r="BG62" i="4"/>
  <c r="CX62" i="3"/>
  <c r="BG98" i="4"/>
  <c r="CX98" i="3"/>
  <c r="BO98" i="4"/>
  <c r="DF98" i="3"/>
  <c r="BL52" i="4"/>
  <c r="DC52" i="3"/>
  <c r="BV20" i="4"/>
  <c r="DM20" i="3"/>
  <c r="AZ42" i="4"/>
  <c r="CQ42" i="3"/>
  <c r="BE42" i="4"/>
  <c r="CV42" i="3"/>
  <c r="BM44" i="4"/>
  <c r="DD44" i="3"/>
  <c r="BM102" i="4"/>
  <c r="DD102" i="3"/>
  <c r="BB106" i="4"/>
  <c r="CS106" i="3"/>
  <c r="BC76" i="4"/>
  <c r="CT76" i="3"/>
  <c r="BJ54" i="4"/>
  <c r="DA54" i="3"/>
  <c r="AR92" i="4"/>
  <c r="BX92" i="4" s="1"/>
  <c r="CH92" i="3"/>
  <c r="BV36" i="4"/>
  <c r="DM36" i="3"/>
  <c r="AZ54" i="4"/>
  <c r="CQ54" i="3"/>
  <c r="BP54" i="4"/>
  <c r="DG54" i="3"/>
  <c r="BV62" i="4"/>
  <c r="DM62" i="3"/>
  <c r="AY86" i="4"/>
  <c r="CP86" i="3"/>
  <c r="BN36" i="4"/>
  <c r="DE36" i="3"/>
  <c r="BK98" i="4"/>
  <c r="DB98" i="3"/>
  <c r="BE62" i="4"/>
  <c r="CV62" i="3"/>
  <c r="BQ62" i="4"/>
  <c r="DH62" i="3"/>
  <c r="BC98" i="4"/>
  <c r="CT98" i="3"/>
  <c r="BD98" i="4"/>
  <c r="CU98" i="3"/>
  <c r="BM52" i="4"/>
  <c r="DD52" i="3"/>
  <c r="BA42" i="4"/>
  <c r="CR42" i="3"/>
  <c r="BT94" i="4"/>
  <c r="DK94" i="3"/>
  <c r="AR100" i="4"/>
  <c r="BX100" i="4"/>
  <c r="CH100" i="3"/>
  <c r="BG106" i="4"/>
  <c r="CX106" i="3"/>
  <c r="BQ76" i="4"/>
  <c r="DH76" i="3"/>
  <c r="BF76" i="4"/>
  <c r="CW76" i="3"/>
  <c r="CB32" i="1"/>
  <c r="BM98" i="4"/>
  <c r="DD98" i="3"/>
  <c r="BK8" i="4"/>
  <c r="DB8" i="3"/>
  <c r="BV42" i="4"/>
  <c r="DM42" i="3"/>
  <c r="BJ52" i="4"/>
  <c r="DA52" i="3"/>
  <c r="BD94" i="4"/>
  <c r="CU94" i="3"/>
  <c r="BE102" i="4"/>
  <c r="CV102" i="3"/>
  <c r="AR72" i="4"/>
  <c r="BX72" i="4"/>
  <c r="CH72" i="3"/>
  <c r="BB40" i="4"/>
  <c r="CS40" i="3"/>
  <c r="BL42" i="4"/>
  <c r="DC42" i="3"/>
  <c r="BO102" i="4"/>
  <c r="DF102" i="3"/>
  <c r="BT52" i="4"/>
  <c r="DK52" i="3"/>
  <c r="BI42" i="4"/>
  <c r="CZ42" i="3"/>
  <c r="BU102" i="4"/>
  <c r="DL102" i="3"/>
  <c r="BB39" i="4"/>
  <c r="CS39" i="3"/>
  <c r="BP41" i="4"/>
  <c r="DG41" i="3"/>
  <c r="BE36" i="4"/>
  <c r="CV36" i="3"/>
  <c r="BD45" i="4"/>
  <c r="CU45" i="3"/>
  <c r="BD49" i="4"/>
  <c r="CU49" i="3"/>
  <c r="AZ57" i="4"/>
  <c r="CQ57" i="3"/>
  <c r="BL32" i="4"/>
  <c r="DC32" i="3"/>
  <c r="BH40" i="4"/>
  <c r="CY40" i="3"/>
  <c r="BF44" i="4"/>
  <c r="CW44" i="3"/>
  <c r="BB94" i="4"/>
  <c r="CS94" i="3"/>
  <c r="BN76" i="4"/>
  <c r="DE76" i="3"/>
  <c r="BK40" i="4"/>
  <c r="DB40" i="3"/>
  <c r="BR8" i="4"/>
  <c r="DI8" i="3"/>
  <c r="BU52" i="4"/>
  <c r="DL52" i="3"/>
  <c r="BJ42" i="4"/>
  <c r="DA42" i="3"/>
  <c r="BE52" i="4"/>
  <c r="CV52" i="3"/>
  <c r="BV102" i="4"/>
  <c r="DM102" i="3"/>
  <c r="BG39" i="4"/>
  <c r="CX39" i="3"/>
  <c r="BG41" i="4"/>
  <c r="CX41" i="3"/>
  <c r="BP45" i="4"/>
  <c r="DG45" i="3"/>
  <c r="BA36" i="4"/>
  <c r="CR36" i="3"/>
  <c r="BF43" i="4"/>
  <c r="CW43" i="3"/>
  <c r="AR46" i="4"/>
  <c r="BX46" i="4"/>
  <c r="CH46" i="3"/>
  <c r="BE54" i="4"/>
  <c r="CV54" i="3"/>
  <c r="BU62" i="4"/>
  <c r="DL62" i="3"/>
  <c r="AR98" i="4"/>
  <c r="BX98" i="4" s="1"/>
  <c r="CH98" i="3"/>
  <c r="BN22" i="4"/>
  <c r="DE22" i="3"/>
  <c r="BG44" i="4"/>
  <c r="CX44" i="3"/>
  <c r="BD72" i="4"/>
  <c r="CU72" i="3"/>
  <c r="BB102" i="4"/>
  <c r="CS102" i="3"/>
  <c r="AR8" i="4"/>
  <c r="BX8" i="4" s="1"/>
  <c r="CH8" i="3"/>
  <c r="BU40" i="4"/>
  <c r="DL40" i="3"/>
  <c r="BL44" i="4"/>
  <c r="DC44" i="3"/>
  <c r="BV94" i="4"/>
  <c r="DM94" i="3"/>
  <c r="AY106" i="4"/>
  <c r="CP106" i="3"/>
  <c r="BG76" i="4"/>
  <c r="CX76" i="3"/>
  <c r="CH78" i="3"/>
  <c r="AY8" i="4"/>
  <c r="CP8" i="3"/>
  <c r="BD40" i="4"/>
  <c r="CU40" i="3"/>
  <c r="BS102" i="4"/>
  <c r="DJ102" i="3"/>
  <c r="BJ76" i="4"/>
  <c r="DA76" i="3"/>
  <c r="BV72" i="4"/>
  <c r="DM72" i="3"/>
  <c r="BL20" i="4"/>
  <c r="DC20" i="3"/>
  <c r="BU44" i="4"/>
  <c r="DL44" i="3"/>
  <c r="BF52" i="4"/>
  <c r="CW52" i="3"/>
  <c r="BR52" i="4"/>
  <c r="DI52" i="3"/>
  <c r="BL94" i="4"/>
  <c r="DC94" i="3"/>
  <c r="AT106" i="4"/>
  <c r="BY106" i="4"/>
  <c r="CK106" i="3"/>
  <c r="AY39" i="4"/>
  <c r="CP39" i="3"/>
  <c r="BO39" i="4"/>
  <c r="DF39" i="3"/>
  <c r="AY41" i="4"/>
  <c r="CP41" i="3"/>
  <c r="BO41" i="4"/>
  <c r="DF41" i="3"/>
  <c r="BQ43" i="4"/>
  <c r="DH43" i="3"/>
  <c r="BR36" i="4"/>
  <c r="DI36" i="3"/>
  <c r="BG36" i="4"/>
  <c r="CX36" i="3"/>
  <c r="BG43" i="4"/>
  <c r="CX43" i="3"/>
  <c r="AY45" i="4"/>
  <c r="CP45" i="3"/>
  <c r="AR47" i="4"/>
  <c r="BX47" i="4"/>
  <c r="CH47" i="3"/>
  <c r="BF49" i="4"/>
  <c r="CW49" i="3"/>
  <c r="BQ49" i="4"/>
  <c r="DH49" i="3"/>
  <c r="BF57" i="4"/>
  <c r="CW57" i="3"/>
  <c r="BR57" i="4"/>
  <c r="DI57" i="3"/>
  <c r="BO35" i="4"/>
  <c r="DF35" i="3"/>
  <c r="AT50" i="4"/>
  <c r="BY50" i="4" s="1"/>
  <c r="CK50" i="3"/>
  <c r="BS37" i="4"/>
  <c r="DJ37" i="3"/>
  <c r="BC37" i="4"/>
  <c r="CT37" i="3"/>
  <c r="BJ93" i="4"/>
  <c r="DA93" i="3"/>
  <c r="BJ97" i="4"/>
  <c r="DA97" i="3"/>
  <c r="BL67" i="4"/>
  <c r="DC67" i="3"/>
  <c r="BR75" i="4"/>
  <c r="DI75" i="3"/>
  <c r="BO71" i="4"/>
  <c r="DF71" i="3"/>
  <c r="BG71" i="4"/>
  <c r="CX71" i="3"/>
  <c r="AS79" i="4"/>
  <c r="BY79" i="4"/>
  <c r="CJ79" i="3"/>
  <c r="BT19" i="4"/>
  <c r="DK19" i="3"/>
  <c r="BV23" i="4"/>
  <c r="DM23" i="3"/>
  <c r="BQ52" i="4"/>
  <c r="DH52" i="3"/>
  <c r="BI72" i="4"/>
  <c r="CZ72" i="3"/>
  <c r="BM33" i="4"/>
  <c r="DD33" i="3"/>
  <c r="BD37" i="4"/>
  <c r="CU37" i="3"/>
  <c r="BK93" i="4"/>
  <c r="DB93" i="3"/>
  <c r="BO75" i="4"/>
  <c r="DF75" i="3"/>
  <c r="BR71" i="4"/>
  <c r="DI71" i="3"/>
  <c r="BF71" i="4"/>
  <c r="CW71" i="3"/>
  <c r="BH79" i="4"/>
  <c r="CY79" i="3"/>
  <c r="BV19" i="4"/>
  <c r="DM19" i="3"/>
  <c r="BT23" i="4"/>
  <c r="DK23" i="3"/>
  <c r="BA55" i="4"/>
  <c r="CR55" i="3"/>
  <c r="BC63" i="4"/>
  <c r="CT63" i="3"/>
  <c r="BO63" i="4"/>
  <c r="DF63" i="3"/>
  <c r="BE38" i="4"/>
  <c r="CV38" i="3"/>
  <c r="BS38" i="4"/>
  <c r="DJ38" i="3"/>
  <c r="BE33" i="4"/>
  <c r="CV33" i="3"/>
  <c r="BT37" i="4"/>
  <c r="DK37" i="3"/>
  <c r="AR73" i="4"/>
  <c r="BX73" i="4" s="1"/>
  <c r="CH73" i="3"/>
  <c r="BL85" i="4"/>
  <c r="DC85" i="3"/>
  <c r="AR97" i="4"/>
  <c r="BX97" i="4"/>
  <c r="CH97" i="3"/>
  <c r="BM101" i="4"/>
  <c r="DD101" i="3"/>
  <c r="BU71" i="4"/>
  <c r="DL71" i="3"/>
  <c r="BJ79" i="4"/>
  <c r="DA79" i="3"/>
  <c r="BS18" i="4"/>
  <c r="DJ18" i="3"/>
  <c r="BD20" i="4"/>
  <c r="CU20" i="3"/>
  <c r="BR20" i="4"/>
  <c r="DI20" i="3"/>
  <c r="BQ22" i="4"/>
  <c r="DH22" i="3"/>
  <c r="BD23" i="4"/>
  <c r="CU23" i="3"/>
  <c r="BK21" i="4"/>
  <c r="DB21" i="3"/>
  <c r="AU27" i="4"/>
  <c r="CL27" i="3"/>
  <c r="BC39" i="4"/>
  <c r="CT39" i="3"/>
  <c r="BE41" i="4"/>
  <c r="CV41" i="3"/>
  <c r="BS41" i="4"/>
  <c r="DJ41" i="3"/>
  <c r="BR45" i="4"/>
  <c r="DI45" i="3"/>
  <c r="BP36" i="4"/>
  <c r="DG36" i="3"/>
  <c r="BB36" i="4"/>
  <c r="CS36" i="3"/>
  <c r="BB43" i="4"/>
  <c r="CS43" i="3"/>
  <c r="BA45" i="4"/>
  <c r="CR45" i="3"/>
  <c r="BA49" i="4"/>
  <c r="CR49" i="3"/>
  <c r="BC57" i="4"/>
  <c r="CT57" i="3"/>
  <c r="BQ57" i="4"/>
  <c r="DH57" i="3"/>
  <c r="BS35" i="4"/>
  <c r="DJ35" i="3"/>
  <c r="BK49" i="4"/>
  <c r="DB49" i="3"/>
  <c r="BN33" i="4"/>
  <c r="DE33" i="3"/>
  <c r="BR37" i="4"/>
  <c r="DI37" i="3"/>
  <c r="BG37" i="4"/>
  <c r="CX37" i="3"/>
  <c r="BJ85" i="4"/>
  <c r="DA85" i="3"/>
  <c r="BJ91" i="4"/>
  <c r="DA91" i="3"/>
  <c r="BQ75" i="4"/>
  <c r="DH75" i="3"/>
  <c r="BV91" i="4"/>
  <c r="DM91" i="3"/>
  <c r="BH97" i="4"/>
  <c r="CY97" i="3"/>
  <c r="BB71" i="4"/>
  <c r="CS71" i="3"/>
  <c r="BU19" i="4"/>
  <c r="DL19" i="3"/>
  <c r="BU23" i="4"/>
  <c r="DL23" i="3"/>
  <c r="BK34" i="4"/>
  <c r="DB34" i="3"/>
  <c r="BN39" i="4"/>
  <c r="DE39" i="3"/>
  <c r="BM43" i="4"/>
  <c r="DD43" i="3"/>
  <c r="BL51" i="4"/>
  <c r="DC51" i="3"/>
  <c r="BL55" i="4"/>
  <c r="DC55" i="3"/>
  <c r="BN63" i="4"/>
  <c r="DE63" i="3"/>
  <c r="BP32" i="4"/>
  <c r="DG32" i="3"/>
  <c r="AR41" i="4"/>
  <c r="BX41" i="4" s="1"/>
  <c r="CH41" i="3"/>
  <c r="BF55" i="4"/>
  <c r="CW55" i="3"/>
  <c r="BR55" i="4"/>
  <c r="DI55" i="3"/>
  <c r="AY63" i="4"/>
  <c r="CP63" i="3"/>
  <c r="BP63" i="4"/>
  <c r="DG63" i="3"/>
  <c r="AR38" i="4"/>
  <c r="BX38" i="4"/>
  <c r="CH38" i="3"/>
  <c r="AY38" i="4"/>
  <c r="CP38" i="3"/>
  <c r="BO38" i="4"/>
  <c r="DF38" i="3"/>
  <c r="AS49" i="4"/>
  <c r="BY49" i="4" s="1"/>
  <c r="CJ49" i="3"/>
  <c r="BS33" i="4"/>
  <c r="DJ33" i="3"/>
  <c r="AY33" i="4"/>
  <c r="CP33" i="3"/>
  <c r="AS37" i="4"/>
  <c r="BY37" i="4"/>
  <c r="CJ37" i="3"/>
  <c r="AT91" i="4"/>
  <c r="BY91" i="4" s="1"/>
  <c r="CK91" i="3"/>
  <c r="BL75" i="4"/>
  <c r="DC75" i="3"/>
  <c r="BI105" i="4"/>
  <c r="CZ105" i="3"/>
  <c r="BT97" i="4"/>
  <c r="DK97" i="3"/>
  <c r="BV105" i="4"/>
  <c r="DM105" i="3"/>
  <c r="BK79" i="4"/>
  <c r="DB79" i="3"/>
  <c r="AZ20" i="4"/>
  <c r="CQ20" i="3"/>
  <c r="BF20" i="4"/>
  <c r="CW20" i="3"/>
  <c r="BB23" i="4"/>
  <c r="CS23" i="3"/>
  <c r="BG23" i="4"/>
  <c r="CX23" i="3"/>
  <c r="BC44" i="4"/>
  <c r="CT44" i="3"/>
  <c r="AY94" i="4"/>
  <c r="CP94" i="3"/>
  <c r="AZ72" i="4"/>
  <c r="CQ72" i="3"/>
  <c r="BM76" i="4"/>
  <c r="DD76" i="3"/>
  <c r="BG40" i="4"/>
  <c r="CX40" i="3"/>
  <c r="BH84" i="4"/>
  <c r="CY84" i="3"/>
  <c r="BQ72" i="4"/>
  <c r="DH72" i="3"/>
  <c r="BK76" i="4"/>
  <c r="DB76" i="3"/>
  <c r="BM20" i="4"/>
  <c r="DD20" i="3"/>
  <c r="AR33" i="4"/>
  <c r="BX33" i="4"/>
  <c r="CH33" i="3"/>
  <c r="AZ52" i="4"/>
  <c r="CQ52" i="3"/>
  <c r="BI102" i="4"/>
  <c r="CZ102" i="3"/>
  <c r="BD41" i="4"/>
  <c r="CU41" i="3"/>
  <c r="BO45" i="4"/>
  <c r="DF45" i="3"/>
  <c r="BC43" i="4"/>
  <c r="CT43" i="3"/>
  <c r="BR49" i="4"/>
  <c r="DI49" i="3"/>
  <c r="BU54" i="4"/>
  <c r="DL54" i="3"/>
  <c r="BI8" i="4"/>
  <c r="CZ8" i="3"/>
  <c r="BA44" i="4"/>
  <c r="CR44" i="3"/>
  <c r="BK52" i="4"/>
  <c r="DB52" i="3"/>
  <c r="BE72" i="4"/>
  <c r="CV72" i="3"/>
  <c r="BC102" i="4"/>
  <c r="CT102" i="3"/>
  <c r="BG8" i="4"/>
  <c r="CX8" i="3"/>
  <c r="BC40" i="4"/>
  <c r="CT40" i="3"/>
  <c r="BQ102" i="4"/>
  <c r="DH102" i="3"/>
  <c r="BU72" i="4"/>
  <c r="DL72" i="3"/>
  <c r="BV44" i="4"/>
  <c r="DM44" i="3"/>
  <c r="BP52" i="4"/>
  <c r="DG52" i="3"/>
  <c r="AR90" i="4"/>
  <c r="BX90" i="4" s="1"/>
  <c r="CH90" i="3"/>
  <c r="BH76" i="4"/>
  <c r="CY76" i="3"/>
  <c r="BH31" i="4"/>
  <c r="CY31" i="3"/>
  <c r="BR39" i="4"/>
  <c r="DI39" i="3"/>
  <c r="BR41" i="4"/>
  <c r="DI41" i="3"/>
  <c r="BF36" i="4"/>
  <c r="CW36" i="3"/>
  <c r="BG45" i="4"/>
  <c r="CX45" i="3"/>
  <c r="BV54" i="4"/>
  <c r="DM54" i="3"/>
  <c r="BL62" i="4"/>
  <c r="DC62" i="3"/>
  <c r="BF54" i="4"/>
  <c r="CW54" i="3"/>
  <c r="BG86" i="4"/>
  <c r="CX86" i="3"/>
  <c r="BL36" i="4"/>
  <c r="DC36" i="3"/>
  <c r="BI44" i="4"/>
  <c r="CZ44" i="3"/>
  <c r="BT32" i="4"/>
  <c r="DK32" i="3"/>
  <c r="BU42" i="4"/>
  <c r="DL42" i="3"/>
  <c r="BR44" i="4"/>
  <c r="DI44" i="3"/>
  <c r="BC94" i="4"/>
  <c r="CT94" i="3"/>
  <c r="BU20" i="4"/>
  <c r="DL20" i="3"/>
  <c r="BB42" i="4"/>
  <c r="CS42" i="3"/>
  <c r="AR84" i="4"/>
  <c r="BX84" i="4" s="1"/>
  <c r="CH84" i="3"/>
  <c r="BL102" i="4"/>
  <c r="DC102" i="3"/>
  <c r="BS76" i="4"/>
  <c r="DJ76" i="3"/>
  <c r="BJ40" i="4"/>
  <c r="DA40" i="3"/>
  <c r="BO8" i="4"/>
  <c r="DF8" i="3"/>
  <c r="BN42" i="4"/>
  <c r="DE42" i="3"/>
  <c r="BA54" i="4"/>
  <c r="CR54" i="3"/>
  <c r="BB54" i="4"/>
  <c r="CS54" i="3"/>
  <c r="BC86" i="4"/>
  <c r="CT86" i="3"/>
  <c r="BM54" i="4"/>
  <c r="DD54" i="3"/>
  <c r="AZ62" i="4"/>
  <c r="CQ62" i="3"/>
  <c r="BP62" i="4"/>
  <c r="DG62" i="3"/>
  <c r="AT92" i="4"/>
  <c r="BY92" i="4"/>
  <c r="CK92" i="3"/>
  <c r="BE98" i="4"/>
  <c r="CV98" i="3"/>
  <c r="AS44" i="4"/>
  <c r="BY44" i="4" s="1"/>
  <c r="CJ44" i="3"/>
  <c r="BU8" i="4"/>
  <c r="DL8" i="3"/>
  <c r="BV40" i="4"/>
  <c r="DM40" i="3"/>
  <c r="BG42" i="4"/>
  <c r="CX42" i="3"/>
  <c r="BS42" i="4"/>
  <c r="DJ42" i="3"/>
  <c r="AT52" i="4"/>
  <c r="BY52" i="4"/>
  <c r="CK52" i="3"/>
  <c r="BK94" i="4"/>
  <c r="DB94" i="3"/>
  <c r="BD106" i="4"/>
  <c r="CU106" i="3"/>
  <c r="BO76" i="4"/>
  <c r="DF76" i="3"/>
  <c r="BA76" i="4"/>
  <c r="CR76" i="3"/>
  <c r="BN62" i="4"/>
  <c r="DE62" i="3"/>
  <c r="BN98" i="4"/>
  <c r="DE98" i="3"/>
  <c r="BG54" i="4"/>
  <c r="CX54" i="3"/>
  <c r="BR54" i="4"/>
  <c r="DI54" i="3"/>
  <c r="BA86" i="4"/>
  <c r="CR86" i="3"/>
  <c r="BF86" i="4"/>
  <c r="CW86" i="3"/>
  <c r="BV98" i="4"/>
  <c r="DM98" i="3"/>
  <c r="BH92" i="4"/>
  <c r="CY92" i="3"/>
  <c r="BN54" i="4"/>
  <c r="DE54" i="3"/>
  <c r="BC62" i="4"/>
  <c r="CT62" i="3"/>
  <c r="BS62" i="4"/>
  <c r="DJ62" i="3"/>
  <c r="BA98" i="4"/>
  <c r="CR98" i="3"/>
  <c r="BQ98" i="4"/>
  <c r="DH98" i="3"/>
  <c r="BC42" i="4"/>
  <c r="CT42" i="3"/>
  <c r="BO42" i="4"/>
  <c r="DF42" i="3"/>
  <c r="BN102" i="4"/>
  <c r="DE102" i="3"/>
  <c r="AZ106" i="4"/>
  <c r="CQ106" i="3"/>
  <c r="BP76" i="4"/>
  <c r="DG76" i="3"/>
  <c r="AY76" i="4"/>
  <c r="CP76" i="3"/>
  <c r="AS76" i="4"/>
  <c r="CJ76" i="3"/>
  <c r="BM62" i="4"/>
  <c r="DD62" i="3"/>
  <c r="BU32" i="4"/>
  <c r="DL32" i="3"/>
  <c r="BS44" i="4"/>
  <c r="DJ44" i="3"/>
  <c r="BR94" i="4"/>
  <c r="DI94" i="3"/>
  <c r="BH102" i="4"/>
  <c r="CY102" i="3"/>
  <c r="BG102" i="4"/>
  <c r="CX102" i="3"/>
  <c r="BH100" i="4"/>
  <c r="CY100" i="3"/>
  <c r="BB8" i="4"/>
  <c r="CS8" i="3"/>
  <c r="BP40" i="4"/>
  <c r="DG40" i="3"/>
  <c r="BH44" i="4"/>
  <c r="CY44" i="3"/>
  <c r="BP102" i="4"/>
  <c r="DG102" i="3"/>
  <c r="BT76" i="4"/>
  <c r="DK76" i="3"/>
  <c r="BT72" i="4"/>
  <c r="DK72" i="3"/>
  <c r="AS40" i="4"/>
  <c r="BY40" i="4"/>
  <c r="CJ40" i="3"/>
  <c r="BB52" i="4"/>
  <c r="CS52" i="3"/>
  <c r="BK23" i="4"/>
  <c r="DB23" i="3"/>
  <c r="BD39" i="4"/>
  <c r="CU39" i="3"/>
  <c r="BB41" i="4"/>
  <c r="CS41" i="3"/>
  <c r="BS36" i="4"/>
  <c r="DJ36" i="3"/>
  <c r="BC36" i="4"/>
  <c r="CT36" i="3"/>
  <c r="BA43" i="4"/>
  <c r="CR43" i="3"/>
  <c r="BB49" i="4"/>
  <c r="CS49" i="3"/>
  <c r="BS57" i="4"/>
  <c r="DJ57" i="3"/>
  <c r="BM22" i="4"/>
  <c r="DD22" i="3"/>
  <c r="BT42" i="4"/>
  <c r="DK42" i="3"/>
  <c r="BO44" i="4"/>
  <c r="DF44" i="3"/>
  <c r="AZ94" i="4"/>
  <c r="CQ94" i="3"/>
  <c r="BQ40" i="4"/>
  <c r="DH40" i="3"/>
  <c r="BS72" i="4"/>
  <c r="DJ72" i="3"/>
  <c r="BI62" i="4"/>
  <c r="CZ62" i="3"/>
  <c r="BS54" i="4"/>
  <c r="DJ54" i="3"/>
  <c r="BU98" i="4"/>
  <c r="DL98" i="3"/>
  <c r="BN32" i="4"/>
  <c r="DE32" i="3"/>
  <c r="AZ44" i="4"/>
  <c r="CQ44" i="3"/>
  <c r="BI52" i="4"/>
  <c r="CZ52" i="3"/>
  <c r="BQ94" i="4"/>
  <c r="DH94" i="3"/>
  <c r="BB72" i="4"/>
  <c r="CS72" i="3"/>
  <c r="AZ102" i="4"/>
  <c r="CQ102" i="3"/>
  <c r="BL72" i="4"/>
  <c r="DC72" i="3"/>
  <c r="BR42" i="4"/>
  <c r="DI42" i="3"/>
  <c r="BF106" i="4"/>
  <c r="CW106" i="3"/>
  <c r="BE76" i="4"/>
  <c r="CV76" i="3"/>
  <c r="BF8" i="4"/>
  <c r="CW8" i="3"/>
  <c r="BO40" i="4"/>
  <c r="DF40" i="3"/>
  <c r="BP72" i="4"/>
  <c r="DG72" i="3"/>
  <c r="BD52" i="4"/>
  <c r="CU52" i="3"/>
  <c r="BT102" i="4"/>
  <c r="DK102" i="3"/>
  <c r="BA39" i="4"/>
  <c r="CR39" i="3"/>
  <c r="BA41" i="4"/>
  <c r="CR41" i="3"/>
  <c r="BP43" i="4"/>
  <c r="DG43" i="3"/>
  <c r="BQ36" i="4"/>
  <c r="DH36" i="3"/>
  <c r="AZ43" i="4"/>
  <c r="CQ43" i="3"/>
  <c r="BF45" i="4"/>
  <c r="CW45" i="3"/>
  <c r="BP49" i="4"/>
  <c r="DG49" i="3"/>
  <c r="BD57" i="4"/>
  <c r="CU57" i="3"/>
  <c r="BL34" i="4"/>
  <c r="DC34" i="3"/>
  <c r="BI55" i="4"/>
  <c r="CZ55" i="3"/>
  <c r="BK85" i="4"/>
  <c r="DB85" i="3"/>
  <c r="BP75" i="4"/>
  <c r="DG75" i="3"/>
  <c r="BQ71" i="4"/>
  <c r="DH71" i="3"/>
  <c r="BK102" i="4"/>
  <c r="DB102" i="3"/>
  <c r="BK55" i="4"/>
  <c r="DB55" i="3"/>
  <c r="BB37" i="4"/>
  <c r="CS37" i="3"/>
  <c r="BI91" i="4"/>
  <c r="CZ91" i="3"/>
  <c r="BN67" i="4"/>
  <c r="DE67" i="3"/>
  <c r="BH75" i="4"/>
  <c r="CY75" i="3"/>
  <c r="BU91" i="4"/>
  <c r="DL91" i="3"/>
  <c r="BH105" i="4"/>
  <c r="CY105" i="3"/>
  <c r="AY71" i="4"/>
  <c r="CP71" i="3"/>
  <c r="BA71" i="4"/>
  <c r="CR71" i="3"/>
  <c r="BT21" i="4"/>
  <c r="DK21" i="3"/>
  <c r="BO32" i="4"/>
  <c r="DF32" i="3"/>
  <c r="BC55" i="4"/>
  <c r="CT55" i="3"/>
  <c r="BQ55" i="4"/>
  <c r="DH55" i="3"/>
  <c r="BA63" i="4"/>
  <c r="CR63" i="3"/>
  <c r="BC38" i="4"/>
  <c r="CT38" i="3"/>
  <c r="BK41" i="4"/>
  <c r="DB41" i="3"/>
  <c r="AS55" i="4"/>
  <c r="BY55" i="4"/>
  <c r="CJ55" i="3"/>
  <c r="BQ33" i="4"/>
  <c r="DH33" i="3"/>
  <c r="BC33" i="4"/>
  <c r="CT33" i="3"/>
  <c r="BK75" i="4"/>
  <c r="DB75" i="3"/>
  <c r="BH87" i="4"/>
  <c r="CY87" i="3"/>
  <c r="BV97" i="4"/>
  <c r="DM97" i="3"/>
  <c r="BU105" i="4"/>
  <c r="DL105" i="3"/>
  <c r="AR71" i="4"/>
  <c r="BX71" i="4"/>
  <c r="CH71" i="3"/>
  <c r="BR19" i="4"/>
  <c r="DI19" i="3"/>
  <c r="BB20" i="4"/>
  <c r="CS20" i="3"/>
  <c r="BS21" i="4"/>
  <c r="DJ21" i="3"/>
  <c r="BF23" i="4"/>
  <c r="CW23" i="3"/>
  <c r="BO23" i="4"/>
  <c r="DF23" i="3"/>
  <c r="BK38" i="4"/>
  <c r="DB38" i="3"/>
  <c r="BJ23" i="4"/>
  <c r="DA23" i="3"/>
  <c r="BE39" i="4"/>
  <c r="CV39" i="3"/>
  <c r="BS39" i="4"/>
  <c r="DJ39" i="3"/>
  <c r="BC41" i="4"/>
  <c r="CT41" i="3"/>
  <c r="BO43" i="4"/>
  <c r="DF43" i="3"/>
  <c r="BD36" i="4"/>
  <c r="CU36" i="3"/>
  <c r="BD43" i="4"/>
  <c r="CU43" i="3"/>
  <c r="BC45" i="4"/>
  <c r="CT45" i="3"/>
  <c r="BC49" i="4"/>
  <c r="CT49" i="3"/>
  <c r="BO49" i="4"/>
  <c r="DF49" i="3"/>
  <c r="BA57" i="4"/>
  <c r="CR57" i="3"/>
  <c r="BJ43" i="4"/>
  <c r="DA43" i="3"/>
  <c r="AS57" i="4"/>
  <c r="BY57" i="4" s="1"/>
  <c r="CJ57" i="3"/>
  <c r="BQ37" i="4"/>
  <c r="DH37" i="3"/>
  <c r="AZ37" i="4"/>
  <c r="CQ37" i="3"/>
  <c r="BI93" i="4"/>
  <c r="CZ93" i="3"/>
  <c r="AR83" i="4"/>
  <c r="BX83" i="4"/>
  <c r="CH83" i="3"/>
  <c r="BS71" i="4"/>
  <c r="DJ71" i="3"/>
  <c r="BD71" i="4"/>
  <c r="CU71" i="3"/>
  <c r="BV21" i="4"/>
  <c r="DM21" i="3"/>
  <c r="AS34" i="4"/>
  <c r="BY34" i="4" s="1"/>
  <c r="CJ34" i="3"/>
  <c r="BN38" i="4"/>
  <c r="DE38" i="3"/>
  <c r="BN41" i="4"/>
  <c r="DE41" i="3"/>
  <c r="BM45" i="4"/>
  <c r="DD45" i="3"/>
  <c r="BM49" i="4"/>
  <c r="DD49" i="3"/>
  <c r="BL53" i="4"/>
  <c r="DC53" i="3"/>
  <c r="BL57" i="4"/>
  <c r="DC57" i="3"/>
  <c r="BM61" i="4"/>
  <c r="DD61" i="3"/>
  <c r="AY55" i="4"/>
  <c r="CP55" i="3"/>
  <c r="BD55" i="4"/>
  <c r="CU55" i="3"/>
  <c r="AR61" i="4"/>
  <c r="BX61" i="4"/>
  <c r="CH61" i="3"/>
  <c r="BB63" i="4"/>
  <c r="CS63" i="3"/>
  <c r="BQ63" i="4"/>
  <c r="DH63" i="3"/>
  <c r="BA38" i="4"/>
  <c r="CR38" i="3"/>
  <c r="BF38" i="4"/>
  <c r="CW38" i="3"/>
  <c r="BI41" i="4"/>
  <c r="CZ41" i="3"/>
  <c r="BI53" i="4"/>
  <c r="CZ53" i="3"/>
  <c r="BR33" i="4"/>
  <c r="DI33" i="3"/>
  <c r="BA33" i="4"/>
  <c r="CR33" i="3"/>
  <c r="BU37" i="4"/>
  <c r="DL37" i="3"/>
  <c r="AT85" i="4"/>
  <c r="BY85" i="4" s="1"/>
  <c r="CK85" i="3"/>
  <c r="BI67" i="4"/>
  <c r="CZ67" i="3"/>
  <c r="BI75" i="4"/>
  <c r="CZ75" i="3"/>
  <c r="AR89" i="4"/>
  <c r="BX89" i="4" s="1"/>
  <c r="CH89" i="3"/>
  <c r="BL93" i="4"/>
  <c r="DC93" i="3"/>
  <c r="BN101" i="4"/>
  <c r="DE101" i="3"/>
  <c r="BV71" i="4"/>
  <c r="DM71" i="3"/>
  <c r="BN79" i="4"/>
  <c r="DE79" i="3"/>
  <c r="BO18" i="4"/>
  <c r="DF18" i="3"/>
  <c r="BS19" i="4"/>
  <c r="DJ19" i="3"/>
  <c r="BC20" i="4"/>
  <c r="CT20" i="3"/>
  <c r="BS20" i="4"/>
  <c r="DJ20" i="3"/>
  <c r="BO21" i="4"/>
  <c r="DF21" i="3"/>
  <c r="BR22" i="4"/>
  <c r="DI22" i="3"/>
  <c r="AZ23" i="4"/>
  <c r="CQ23" i="3"/>
  <c r="BP23" i="4"/>
  <c r="DG23" i="3"/>
  <c r="BI38" i="4"/>
  <c r="CZ38" i="3"/>
  <c r="BH43" i="4"/>
  <c r="CY43" i="3"/>
  <c r="BH51" i="4"/>
  <c r="CY51" i="3"/>
  <c r="BH59" i="4"/>
  <c r="CY59" i="3"/>
  <c r="AY53" i="4"/>
  <c r="CP53" i="3"/>
  <c r="BD53" i="4"/>
  <c r="CU53" i="3"/>
  <c r="AR59" i="4"/>
  <c r="BX59" i="4" s="1"/>
  <c r="CH59" i="3"/>
  <c r="BL38" i="4"/>
  <c r="DC38" i="3"/>
  <c r="BL41" i="4"/>
  <c r="DC41" i="3"/>
  <c r="BN45" i="4"/>
  <c r="DE45" i="3"/>
  <c r="BN49" i="4"/>
  <c r="DE49" i="3"/>
  <c r="BM53" i="4"/>
  <c r="DD53" i="3"/>
  <c r="BM57" i="4"/>
  <c r="DD57" i="3"/>
  <c r="BN61" i="4"/>
  <c r="DE61" i="3"/>
  <c r="AS100" i="4"/>
  <c r="CJ100" i="3"/>
  <c r="AS72" i="4"/>
  <c r="CJ72" i="3"/>
  <c r="BN8" i="4"/>
  <c r="DE8" i="3"/>
  <c r="BM40" i="4"/>
  <c r="DD40" i="3"/>
  <c r="AR44" i="4"/>
  <c r="BX44" i="4"/>
  <c r="CH44" i="3"/>
  <c r="BG52" i="4"/>
  <c r="CX52" i="3"/>
  <c r="BO52" i="4"/>
  <c r="DF52" i="3"/>
  <c r="BN94" i="4"/>
  <c r="DE94" i="3"/>
  <c r="BJ102" i="4"/>
  <c r="DA102" i="3"/>
  <c r="BK72" i="4"/>
  <c r="DB72" i="3"/>
  <c r="BI23" i="4"/>
  <c r="CZ23" i="3"/>
  <c r="AZ39" i="4"/>
  <c r="CQ39" i="3"/>
  <c r="BQ39" i="4"/>
  <c r="DH39" i="3"/>
  <c r="AZ41" i="4"/>
  <c r="CQ41" i="3"/>
  <c r="BQ41" i="4"/>
  <c r="DH41" i="3"/>
  <c r="BS43" i="4"/>
  <c r="DJ43" i="3"/>
  <c r="BQ45" i="4"/>
  <c r="DH45" i="3"/>
  <c r="BO36" i="4"/>
  <c r="DF36" i="3"/>
  <c r="AY36" i="4"/>
  <c r="CP36" i="3"/>
  <c r="AY43" i="4"/>
  <c r="CP43" i="3"/>
  <c r="AZ45" i="4"/>
  <c r="CQ45" i="3"/>
  <c r="BE45" i="4"/>
  <c r="CV45" i="3"/>
  <c r="BG49" i="4"/>
  <c r="CX49" i="3"/>
  <c r="BS49" i="4"/>
  <c r="DJ49" i="3"/>
  <c r="BG57" i="4"/>
  <c r="CX57" i="3"/>
  <c r="BO57" i="4"/>
  <c r="DF57" i="3"/>
  <c r="BQ35" i="4"/>
  <c r="DH35" i="3"/>
  <c r="BI43" i="4"/>
  <c r="CZ43" i="3"/>
  <c r="AR26" i="4"/>
  <c r="BX26" i="4" s="1"/>
  <c r="CH26" i="3"/>
  <c r="BL98" i="4"/>
  <c r="DC98" i="3"/>
  <c r="AR37" i="4"/>
  <c r="BX37" i="4"/>
  <c r="CH37" i="3"/>
  <c r="BC54" i="4"/>
  <c r="CT54" i="3"/>
  <c r="AR62" i="4"/>
  <c r="BX62" i="4" s="1"/>
  <c r="CH62" i="3"/>
  <c r="BD86" i="4"/>
  <c r="CU86" i="3"/>
  <c r="AY62" i="4"/>
  <c r="CP62" i="3"/>
  <c r="BO62" i="4"/>
  <c r="DF62" i="3"/>
  <c r="AY98" i="4"/>
  <c r="CP98" i="3"/>
  <c r="AZ98" i="4"/>
  <c r="CQ98" i="3"/>
  <c r="BK44" i="4"/>
  <c r="DB44" i="3"/>
  <c r="BB44" i="4"/>
  <c r="CS44" i="3"/>
  <c r="AS84" i="4"/>
  <c r="CJ84" i="3"/>
  <c r="BO94" i="4"/>
  <c r="DF94" i="3"/>
  <c r="BG94" i="4"/>
  <c r="CX94" i="3"/>
  <c r="AS94" i="4"/>
  <c r="BY94" i="4" s="1"/>
  <c r="CJ94" i="3"/>
  <c r="AY72" i="4"/>
  <c r="CP72" i="3"/>
  <c r="AY102" i="4"/>
  <c r="CP102" i="3"/>
  <c r="BD102" i="4"/>
  <c r="CU102" i="3"/>
  <c r="AR76" i="4"/>
  <c r="BX76" i="4"/>
  <c r="CH76" i="3"/>
  <c r="BH78" i="4"/>
  <c r="CY78" i="3"/>
  <c r="BN52" i="4"/>
  <c r="DE52" i="3"/>
  <c r="BT20" i="4"/>
  <c r="DK20" i="3"/>
  <c r="BT40" i="4"/>
  <c r="DK40" i="3"/>
  <c r="BF42" i="4"/>
  <c r="CW42" i="3"/>
  <c r="BQ42" i="4"/>
  <c r="DH42" i="3"/>
  <c r="BH72" i="4"/>
  <c r="CY72" i="3"/>
  <c r="BI94" i="4"/>
  <c r="CZ94" i="3"/>
  <c r="BC106" i="4"/>
  <c r="CT106" i="3"/>
  <c r="BD76" i="4"/>
  <c r="CU76" i="3"/>
  <c r="AR64" i="4"/>
  <c r="BX64" i="4" s="1"/>
  <c r="CH64" i="3"/>
  <c r="BC8" i="4"/>
  <c r="CT8" i="3"/>
  <c r="AY40" i="4"/>
  <c r="CP40" i="3"/>
  <c r="BS40" i="4"/>
  <c r="DJ40" i="3"/>
  <c r="AR52" i="4"/>
  <c r="BX52" i="4"/>
  <c r="CH52" i="3"/>
  <c r="BH94" i="4"/>
  <c r="CY94" i="3"/>
  <c r="AS102" i="4"/>
  <c r="CJ102" i="3"/>
  <c r="BU76" i="4"/>
  <c r="DL76" i="3"/>
  <c r="BN20" i="4"/>
  <c r="DE20" i="3"/>
  <c r="BL8" i="4"/>
  <c r="DC8" i="3"/>
  <c r="BT22" i="4"/>
  <c r="DK22" i="3"/>
  <c r="BK42" i="4"/>
  <c r="DB42" i="3"/>
  <c r="BC52" i="4"/>
  <c r="CT52" i="3"/>
  <c r="AS54" i="4"/>
  <c r="BY54" i="4"/>
  <c r="CJ54" i="3"/>
  <c r="BJ62" i="4"/>
  <c r="DA62" i="3"/>
  <c r="AS74" i="4"/>
  <c r="BY74" i="4" s="1"/>
  <c r="CJ74" i="3"/>
  <c r="BH98" i="4"/>
  <c r="CY98" i="3"/>
  <c r="AR54" i="4"/>
  <c r="BX54" i="4"/>
  <c r="CH54" i="3"/>
  <c r="BL54" i="4"/>
  <c r="DC54" i="3"/>
  <c r="BD62" i="4"/>
  <c r="CU62" i="3"/>
  <c r="BB98" i="4"/>
  <c r="CS98" i="3"/>
  <c r="BP98" i="4"/>
  <c r="DG98" i="3"/>
  <c r="AR35" i="4"/>
  <c r="BX35" i="4" s="1"/>
  <c r="CH35" i="3"/>
  <c r="BH39" i="4"/>
  <c r="CY39" i="3"/>
  <c r="BH47" i="4"/>
  <c r="CY47" i="3"/>
  <c r="BH55" i="4"/>
  <c r="CY55" i="3"/>
  <c r="BH63" i="4"/>
  <c r="CY63" i="3"/>
  <c r="AR39" i="4"/>
  <c r="BX39" i="4"/>
  <c r="CH39" i="3"/>
  <c r="BF53" i="4"/>
  <c r="CW53" i="3"/>
  <c r="BR53" i="4"/>
  <c r="DI53" i="3"/>
  <c r="BI34" i="4"/>
  <c r="CZ34" i="3"/>
  <c r="BL39" i="4"/>
  <c r="DC39" i="3"/>
  <c r="BN43" i="4"/>
  <c r="DE43" i="3"/>
  <c r="BM51" i="4"/>
  <c r="DD51" i="3"/>
  <c r="BM55" i="4"/>
  <c r="DD55" i="3"/>
  <c r="BM63" i="4"/>
  <c r="DD63" i="3"/>
  <c r="BQ32" i="4"/>
  <c r="DH32" i="3"/>
  <c r="BB55" i="4"/>
  <c r="CS55" i="3"/>
  <c r="BS55" i="4"/>
  <c r="DJ55" i="3"/>
  <c r="BE63" i="4"/>
  <c r="CV63" i="3"/>
  <c r="BD38" i="4"/>
  <c r="CU38" i="3"/>
  <c r="BP38" i="4"/>
  <c r="DG38" i="3"/>
  <c r="BF33" i="4"/>
  <c r="CW33" i="3"/>
  <c r="BJ67" i="4"/>
  <c r="DA67" i="3"/>
  <c r="BJ75" i="4"/>
  <c r="DA75" i="3"/>
  <c r="BJ105" i="4"/>
  <c r="DA105" i="3"/>
  <c r="BU97" i="4"/>
  <c r="DL97" i="3"/>
  <c r="BL79" i="4"/>
  <c r="DC79" i="3"/>
  <c r="BR18" i="4"/>
  <c r="DI18" i="3"/>
  <c r="BE20" i="4"/>
  <c r="CV20" i="3"/>
  <c r="BQ20" i="4"/>
  <c r="DH20" i="3"/>
  <c r="BS22" i="4"/>
  <c r="DJ22" i="3"/>
  <c r="BC23" i="4"/>
  <c r="CT23" i="3"/>
  <c r="BB53" i="4"/>
  <c r="CS53" i="3"/>
  <c r="BS53" i="4"/>
  <c r="DJ53" i="3"/>
  <c r="BR34" i="4"/>
  <c r="DI34" i="3"/>
  <c r="BA34" i="4"/>
  <c r="CR34" i="3"/>
  <c r="BI39" i="4"/>
  <c r="CZ39" i="3"/>
  <c r="AS33" i="4"/>
  <c r="BY33" i="4" s="1"/>
  <c r="CJ33" i="3"/>
  <c r="BR67" i="4"/>
  <c r="DI67" i="3"/>
  <c r="BF67" i="4"/>
  <c r="CW67" i="3"/>
  <c r="BT67" i="4"/>
  <c r="DK67" i="3"/>
  <c r="BB75" i="4"/>
  <c r="CS75" i="3"/>
  <c r="AZ75" i="4"/>
  <c r="CQ75" i="3"/>
  <c r="BI101" i="4"/>
  <c r="CZ101" i="3"/>
  <c r="BN91" i="4"/>
  <c r="DE91" i="3"/>
  <c r="BO79" i="4"/>
  <c r="DF79" i="3"/>
  <c r="AY79" i="4"/>
  <c r="CP79" i="3"/>
  <c r="BL19" i="4"/>
  <c r="DC19" i="3"/>
  <c r="BM21" i="4"/>
  <c r="DD21" i="3"/>
  <c r="BN23" i="4"/>
  <c r="DE23" i="3"/>
  <c r="BU34" i="4"/>
  <c r="DL34" i="3"/>
  <c r="BB51" i="4"/>
  <c r="CS51" i="3"/>
  <c r="BS51" i="4"/>
  <c r="DJ51" i="3"/>
  <c r="BM34" i="4"/>
  <c r="DD34" i="3"/>
  <c r="AS45" i="4"/>
  <c r="BY45" i="4"/>
  <c r="CJ45" i="3"/>
  <c r="BJ55" i="4"/>
  <c r="DA55" i="3"/>
  <c r="BL33" i="4"/>
  <c r="DC33" i="3"/>
  <c r="BA37" i="4"/>
  <c r="CR37" i="3"/>
  <c r="BF37" i="4"/>
  <c r="CW37" i="3"/>
  <c r="BK91" i="4"/>
  <c r="DB91" i="3"/>
  <c r="BK97" i="4"/>
  <c r="DB97" i="3"/>
  <c r="BM67" i="4"/>
  <c r="DD67" i="3"/>
  <c r="BT91" i="4"/>
  <c r="DK91" i="3"/>
  <c r="BP71" i="4"/>
  <c r="DG71" i="3"/>
  <c r="AZ71" i="4"/>
  <c r="CQ71" i="3"/>
  <c r="BM38" i="4"/>
  <c r="DD38" i="3"/>
  <c r="BM41" i="4"/>
  <c r="DD41" i="3"/>
  <c r="BL45" i="4"/>
  <c r="DC45" i="3"/>
  <c r="BL49" i="4"/>
  <c r="DC49" i="3"/>
  <c r="BN53" i="4"/>
  <c r="DE53" i="3"/>
  <c r="BN57" i="4"/>
  <c r="DE57" i="3"/>
  <c r="BL61" i="4"/>
  <c r="DC61" i="3"/>
  <c r="BS32" i="4"/>
  <c r="DJ32" i="3"/>
  <c r="AR53" i="4"/>
  <c r="BX53" i="4" s="1"/>
  <c r="CH53" i="3"/>
  <c r="BE55" i="4"/>
  <c r="CV55" i="3"/>
  <c r="BP55" i="4"/>
  <c r="DG55" i="3"/>
  <c r="BG63" i="4"/>
  <c r="CX63" i="3"/>
  <c r="BS63" i="4"/>
  <c r="DJ63" i="3"/>
  <c r="BG38" i="4"/>
  <c r="CX38" i="3"/>
  <c r="BR38" i="4"/>
  <c r="DI38" i="3"/>
  <c r="AT62" i="4"/>
  <c r="BY62" i="4"/>
  <c r="CK62" i="3"/>
  <c r="BB33" i="4"/>
  <c r="CS33" i="3"/>
  <c r="BG33" i="4"/>
  <c r="CX33" i="3"/>
  <c r="BK67" i="4"/>
  <c r="DB67" i="3"/>
  <c r="BN75" i="4"/>
  <c r="DE75" i="3"/>
  <c r="BK105" i="4"/>
  <c r="DB105" i="3"/>
  <c r="BT71" i="4"/>
  <c r="DK71" i="3"/>
  <c r="AR10" i="4"/>
  <c r="BX10" i="4"/>
  <c r="CH10" i="3"/>
  <c r="BP18" i="4"/>
  <c r="DG18" i="3"/>
  <c r="BO19" i="4"/>
  <c r="DF19" i="3"/>
  <c r="AY20" i="4"/>
  <c r="CP20" i="3"/>
  <c r="BO20" i="4"/>
  <c r="DF20" i="3"/>
  <c r="BP21" i="4"/>
  <c r="DG21" i="3"/>
  <c r="BP22" i="4"/>
  <c r="DG22" i="3"/>
  <c r="AY23" i="4"/>
  <c r="CP23" i="3"/>
  <c r="BS23" i="4"/>
  <c r="DJ23" i="3"/>
  <c r="BH35" i="4"/>
  <c r="CY35" i="3"/>
  <c r="BH41" i="4"/>
  <c r="CY41" i="3"/>
  <c r="BH49" i="4"/>
  <c r="CY49" i="3"/>
  <c r="BH57" i="4"/>
  <c r="CY57" i="3"/>
  <c r="BH65" i="4"/>
  <c r="CY65" i="3"/>
  <c r="AR51" i="4"/>
  <c r="BX51" i="4" s="1"/>
  <c r="CH51" i="3"/>
  <c r="BE53" i="4"/>
  <c r="CV53" i="3"/>
  <c r="BP53" i="4"/>
  <c r="DG53" i="3"/>
  <c r="BJ35" i="4"/>
  <c r="DA35" i="3"/>
  <c r="BF34" i="4"/>
  <c r="CW34" i="3"/>
  <c r="AS41" i="4"/>
  <c r="BY41" i="4"/>
  <c r="CJ41" i="3"/>
  <c r="BK37" i="4"/>
  <c r="DB37" i="3"/>
  <c r="BB67" i="4"/>
  <c r="CS67" i="3"/>
  <c r="BU67" i="4"/>
  <c r="DL67" i="3"/>
  <c r="BE75" i="4"/>
  <c r="CV75" i="3"/>
  <c r="BJ101" i="4"/>
  <c r="DA101" i="3"/>
  <c r="BH85" i="4"/>
  <c r="CY85" i="3"/>
  <c r="BP79" i="4"/>
  <c r="DG79" i="3"/>
  <c r="BB79" i="4"/>
  <c r="CS79" i="3"/>
  <c r="BV34" i="4"/>
  <c r="DM34" i="3"/>
  <c r="BV38" i="4"/>
  <c r="DM38" i="3"/>
  <c r="BV41" i="4"/>
  <c r="DM41" i="3"/>
  <c r="BU45" i="4"/>
  <c r="DL45" i="3"/>
  <c r="BU49" i="4"/>
  <c r="DL49" i="3"/>
  <c r="BT53" i="4"/>
  <c r="DK53" i="3"/>
  <c r="BT57" i="4"/>
  <c r="DK57" i="3"/>
  <c r="AR43" i="4"/>
  <c r="BX43" i="4"/>
  <c r="CH43" i="3"/>
  <c r="BG51" i="4"/>
  <c r="CX51" i="3"/>
  <c r="BO51" i="4"/>
  <c r="DF51" i="3"/>
  <c r="AR65" i="4"/>
  <c r="BX65" i="4" s="1"/>
  <c r="CH65" i="3"/>
  <c r="BC35" i="4"/>
  <c r="CT35" i="3"/>
  <c r="AS51" i="4"/>
  <c r="BY51" i="4"/>
  <c r="CJ51" i="3"/>
  <c r="BJ63" i="4"/>
  <c r="DA63" i="3"/>
  <c r="BM37" i="4"/>
  <c r="DD37" i="3"/>
  <c r="AY85" i="4"/>
  <c r="CP85" i="3"/>
  <c r="AZ49" i="4"/>
  <c r="CQ49" i="3"/>
  <c r="BE49" i="4"/>
  <c r="CV49" i="3"/>
  <c r="AR55" i="4"/>
  <c r="BX55" i="4" s="1"/>
  <c r="CH55" i="3"/>
  <c r="BE57" i="4"/>
  <c r="CV57" i="3"/>
  <c r="BP57" i="4"/>
  <c r="DG57" i="3"/>
  <c r="BN34" i="4"/>
  <c r="DE34" i="3"/>
  <c r="BR35" i="4"/>
  <c r="DI35" i="3"/>
  <c r="BJ49" i="4"/>
  <c r="DA49" i="3"/>
  <c r="AR42" i="4"/>
  <c r="BX42" i="4" s="1"/>
  <c r="CH42" i="3"/>
  <c r="BK54" i="4"/>
  <c r="DB54" i="3"/>
  <c r="BT36" i="4"/>
  <c r="DK36" i="3"/>
  <c r="BQ54" i="4"/>
  <c r="DH54" i="3"/>
  <c r="BT62" i="4"/>
  <c r="DK62" i="3"/>
  <c r="BB86" i="4"/>
  <c r="CS86" i="3"/>
  <c r="BT98" i="4"/>
  <c r="DK98" i="3"/>
  <c r="BA62" i="4"/>
  <c r="CR62" i="3"/>
  <c r="BR62" i="4"/>
  <c r="DI62" i="3"/>
  <c r="BF98" i="4"/>
  <c r="CW98" i="3"/>
  <c r="BR98" i="4"/>
  <c r="DI98" i="3"/>
  <c r="BM32" i="4"/>
  <c r="DD32" i="3"/>
  <c r="BD44" i="4"/>
  <c r="CU44" i="3"/>
  <c r="BP44" i="4"/>
  <c r="DG44" i="3"/>
  <c r="BP94" i="4"/>
  <c r="DG94" i="3"/>
  <c r="BE94" i="4"/>
  <c r="CV94" i="3"/>
  <c r="BA72" i="4"/>
  <c r="CR72" i="3"/>
  <c r="BF72" i="4"/>
  <c r="CW72" i="3"/>
  <c r="BF102" i="4"/>
  <c r="CW102" i="3"/>
  <c r="BL76" i="4"/>
  <c r="DC76" i="3"/>
  <c r="BN72" i="4"/>
  <c r="DE72" i="3"/>
  <c r="BH9" i="4"/>
  <c r="CY9" i="3"/>
  <c r="BV8" i="4"/>
  <c r="DM8" i="3"/>
  <c r="AY42" i="4"/>
  <c r="CP42" i="3"/>
  <c r="BP42" i="4"/>
  <c r="DG42" i="3"/>
  <c r="BN44" i="4"/>
  <c r="DE44" i="3"/>
  <c r="BU94" i="4"/>
  <c r="DL94" i="3"/>
  <c r="BE106" i="4"/>
  <c r="CV106" i="3"/>
  <c r="BR76" i="4"/>
  <c r="DI76" i="3"/>
  <c r="BB76" i="4"/>
  <c r="CS76" i="3"/>
  <c r="BI40" i="4"/>
  <c r="CZ40" i="3"/>
  <c r="BS8" i="4"/>
  <c r="DJ8" i="3"/>
  <c r="BA40" i="4"/>
  <c r="CR40" i="3"/>
  <c r="BR40" i="4"/>
  <c r="DI40" i="3"/>
  <c r="BM42" i="4"/>
  <c r="DD42" i="3"/>
  <c r="BR102" i="4"/>
  <c r="DI102" i="3"/>
  <c r="BO72" i="4"/>
  <c r="DF72" i="3"/>
  <c r="BI76" i="4"/>
  <c r="CZ76" i="3"/>
  <c r="BV52" i="4"/>
  <c r="DM52" i="3"/>
  <c r="BN40" i="4"/>
  <c r="DE40" i="3"/>
  <c r="BT44" i="4"/>
  <c r="DK44" i="3"/>
  <c r="BA52" i="4"/>
  <c r="CR52" i="3"/>
  <c r="BT54" i="4"/>
  <c r="DK54" i="3"/>
  <c r="BI98" i="4"/>
  <c r="CZ98" i="3"/>
  <c r="BF62" i="4"/>
  <c r="CW62" i="3"/>
  <c r="BS98" i="4"/>
  <c r="DJ98" i="3"/>
  <c r="BZ63" i="1"/>
  <c r="CA36" i="1"/>
  <c r="CC51" i="1"/>
  <c r="AZ55" i="4"/>
  <c r="CQ55" i="3"/>
  <c r="BD63" i="4"/>
  <c r="CU63" i="3"/>
  <c r="BR63" i="4"/>
  <c r="DI63" i="3"/>
  <c r="BB38" i="4"/>
  <c r="CS38" i="3"/>
  <c r="AS43" i="4"/>
  <c r="BY43" i="4" s="1"/>
  <c r="CJ43" i="3"/>
  <c r="BJ53" i="4"/>
  <c r="DA53" i="3"/>
  <c r="BO33" i="4"/>
  <c r="DF33" i="3"/>
  <c r="BD33" i="4"/>
  <c r="CU33" i="3"/>
  <c r="BH69" i="4"/>
  <c r="CY69" i="3"/>
  <c r="BM75" i="4"/>
  <c r="DD75" i="3"/>
  <c r="BM85" i="4"/>
  <c r="DD85" i="3"/>
  <c r="BM93" i="4"/>
  <c r="DD93" i="3"/>
  <c r="BL101" i="4"/>
  <c r="DC101" i="3"/>
  <c r="BI79" i="4"/>
  <c r="CZ79" i="3"/>
  <c r="BQ19" i="4"/>
  <c r="DH19" i="3"/>
  <c r="BG20" i="4"/>
  <c r="CX20" i="3"/>
  <c r="BR21" i="4"/>
  <c r="DI21" i="3"/>
  <c r="BE23" i="4"/>
  <c r="CV23" i="3"/>
  <c r="BQ23" i="4"/>
  <c r="DH23" i="3"/>
  <c r="AZ53" i="4"/>
  <c r="CQ53" i="3"/>
  <c r="BS34" i="4"/>
  <c r="DJ34" i="3"/>
  <c r="AY34" i="4"/>
  <c r="CP34" i="3"/>
  <c r="BJ51" i="4"/>
  <c r="DA51" i="3"/>
  <c r="BV33" i="4"/>
  <c r="DM33" i="3"/>
  <c r="BJ37" i="4"/>
  <c r="DA37" i="3"/>
  <c r="AY67" i="4"/>
  <c r="CP67" i="3"/>
  <c r="BA67" i="4"/>
  <c r="CR67" i="3"/>
  <c r="AY75" i="4"/>
  <c r="CP75" i="3"/>
  <c r="AS97" i="4"/>
  <c r="BY97" i="4"/>
  <c r="CJ97" i="3"/>
  <c r="BH93" i="4"/>
  <c r="CY93" i="3"/>
  <c r="BH71" i="4"/>
  <c r="CY71" i="3"/>
  <c r="BA79" i="4"/>
  <c r="CR79" i="3"/>
  <c r="BF79" i="4"/>
  <c r="CW79" i="3"/>
  <c r="BI18" i="4"/>
  <c r="CZ18" i="3"/>
  <c r="BI20" i="4"/>
  <c r="CZ20" i="3"/>
  <c r="BK36" i="4"/>
  <c r="DB36" i="3"/>
  <c r="AZ51" i="4"/>
  <c r="CQ51" i="3"/>
  <c r="BP35" i="4"/>
  <c r="DG35" i="3"/>
  <c r="BI49" i="4"/>
  <c r="CZ49" i="3"/>
  <c r="AS63" i="4"/>
  <c r="BY63" i="4" s="1"/>
  <c r="CJ63" i="3"/>
  <c r="BO37" i="4"/>
  <c r="DF37" i="3"/>
  <c r="AY37" i="4"/>
  <c r="CP37" i="3"/>
  <c r="BS75" i="4"/>
  <c r="DJ75" i="3"/>
  <c r="BC71" i="4"/>
  <c r="CT71" i="3"/>
  <c r="BJ34" i="4"/>
  <c r="DA34" i="3"/>
  <c r="BM39" i="4"/>
  <c r="DD39" i="3"/>
  <c r="BL43" i="4"/>
  <c r="DC43" i="3"/>
  <c r="BN51" i="4"/>
  <c r="DE51" i="3"/>
  <c r="BN55" i="4"/>
  <c r="DE55" i="3"/>
  <c r="BL63" i="4"/>
  <c r="DC63" i="3"/>
  <c r="BR32" i="4"/>
  <c r="DI32" i="3"/>
  <c r="AR36" i="4"/>
  <c r="BX36" i="4"/>
  <c r="CH36" i="3"/>
  <c r="BG55" i="4"/>
  <c r="CX55" i="3"/>
  <c r="BO55" i="4"/>
  <c r="DF55" i="3"/>
  <c r="AZ63" i="4"/>
  <c r="CQ63" i="3"/>
  <c r="BF63" i="4"/>
  <c r="CW63" i="3"/>
  <c r="AS35" i="4"/>
  <c r="BY35" i="4" s="1"/>
  <c r="CJ35" i="3"/>
  <c r="AZ38" i="4"/>
  <c r="CQ38" i="3"/>
  <c r="BQ38" i="4"/>
  <c r="DH38" i="3"/>
  <c r="BJ41" i="4"/>
  <c r="DA41" i="3"/>
  <c r="BK53" i="4"/>
  <c r="DB53" i="3"/>
  <c r="BP33" i="4"/>
  <c r="DG33" i="3"/>
  <c r="AZ33" i="4"/>
  <c r="CQ33" i="3"/>
  <c r="BV37" i="4"/>
  <c r="DM37" i="3"/>
  <c r="BN85" i="4"/>
  <c r="DE85" i="3"/>
  <c r="BN93" i="4"/>
  <c r="DE93" i="3"/>
  <c r="BT105" i="4"/>
  <c r="DK105" i="3"/>
  <c r="BM79" i="4"/>
  <c r="DD79" i="3"/>
  <c r="BQ18" i="4"/>
  <c r="DH18" i="3"/>
  <c r="BP19" i="4"/>
  <c r="DG19" i="3"/>
  <c r="BA20" i="4"/>
  <c r="CR20" i="3"/>
  <c r="BP20" i="4"/>
  <c r="DG20" i="3"/>
  <c r="BQ21" i="4"/>
  <c r="DH21" i="3"/>
  <c r="BO22" i="4"/>
  <c r="DF22" i="3"/>
  <c r="BA23" i="4"/>
  <c r="CR23" i="3"/>
  <c r="BR23" i="4"/>
  <c r="DI23" i="3"/>
  <c r="BJ38" i="4"/>
  <c r="DA38" i="3"/>
  <c r="BH45" i="4"/>
  <c r="CY45" i="3"/>
  <c r="BH53" i="4"/>
  <c r="CY53" i="3"/>
  <c r="BH61" i="4"/>
  <c r="CY61" i="3"/>
  <c r="AT36" i="4"/>
  <c r="CK36" i="3"/>
  <c r="BG53" i="4"/>
  <c r="CX53" i="3"/>
  <c r="BO53" i="4"/>
  <c r="DF53" i="3"/>
  <c r="BO34" i="4"/>
  <c r="DF34" i="3"/>
  <c r="BD34" i="4"/>
  <c r="CU34" i="3"/>
  <c r="BK51" i="4"/>
  <c r="DB51" i="3"/>
  <c r="BS67" i="4"/>
  <c r="DJ67" i="3"/>
  <c r="BD67" i="4"/>
  <c r="CU67" i="3"/>
  <c r="BC75" i="4"/>
  <c r="CT75" i="3"/>
  <c r="BD79" i="4"/>
  <c r="CU79" i="3"/>
  <c r="AS38" i="4"/>
  <c r="BY38" i="4"/>
  <c r="CJ38" i="3"/>
  <c r="BV39" i="4"/>
  <c r="DM39" i="3"/>
  <c r="BU43" i="4"/>
  <c r="DL43" i="3"/>
  <c r="BT51" i="4"/>
  <c r="DK51" i="3"/>
  <c r="BT55" i="4"/>
  <c r="DK55" i="3"/>
  <c r="BV63" i="4"/>
  <c r="DM63" i="3"/>
  <c r="BI36" i="4"/>
  <c r="CZ36" i="3"/>
  <c r="AR49" i="4"/>
  <c r="BX49" i="4" s="1"/>
  <c r="CH49" i="3"/>
  <c r="BE51" i="4"/>
  <c r="CV51" i="3"/>
  <c r="BP51" i="4"/>
  <c r="DG51" i="3"/>
  <c r="BE35" i="4"/>
  <c r="CV35" i="3"/>
  <c r="BJ45" i="4"/>
  <c r="DA45" i="3"/>
  <c r="BI57" i="4"/>
  <c r="CZ57" i="3"/>
  <c r="BJ33" i="4"/>
  <c r="DA33" i="3"/>
  <c r="AR75" i="4"/>
  <c r="BX75" i="4"/>
  <c r="CH75" i="3"/>
  <c r="BF85" i="4"/>
  <c r="CW85" i="3"/>
  <c r="BQ85" i="4"/>
  <c r="DH85" i="3"/>
  <c r="AY91" i="4"/>
  <c r="CP91" i="3"/>
  <c r="BS91" i="4"/>
  <c r="DJ91" i="3"/>
  <c r="AY93" i="4"/>
  <c r="CP93" i="3"/>
  <c r="BS93" i="4"/>
  <c r="DJ93" i="3"/>
  <c r="BQ34" i="4"/>
  <c r="DH34" i="3"/>
  <c r="BC34" i="4"/>
  <c r="CT34" i="3"/>
  <c r="AS47" i="4"/>
  <c r="CJ47" i="3"/>
  <c r="BU33" i="4"/>
  <c r="DL33" i="3"/>
  <c r="BC67" i="4"/>
  <c r="CT67" i="3"/>
  <c r="BF75" i="4"/>
  <c r="CW75" i="3"/>
  <c r="AS105" i="4"/>
  <c r="BY105" i="4" s="1"/>
  <c r="CJ105" i="3"/>
  <c r="BH101" i="4"/>
  <c r="CY101" i="3"/>
  <c r="BE79" i="4"/>
  <c r="CV79" i="3"/>
  <c r="BM19" i="4"/>
  <c r="DD19" i="3"/>
  <c r="BN21" i="4"/>
  <c r="DE21" i="3"/>
  <c r="BM23" i="4"/>
  <c r="DD23" i="3"/>
  <c r="BU38" i="4"/>
  <c r="DL38" i="3"/>
  <c r="BU41" i="4"/>
  <c r="DL41" i="3"/>
  <c r="BT45" i="4"/>
  <c r="DK45" i="3"/>
  <c r="BT49" i="4"/>
  <c r="DK49" i="3"/>
  <c r="BV53" i="4"/>
  <c r="DM53" i="3"/>
  <c r="BV57" i="4"/>
  <c r="DM57" i="3"/>
  <c r="BJ36" i="4"/>
  <c r="DA36" i="3"/>
  <c r="AY51" i="4"/>
  <c r="CP51" i="3"/>
  <c r="BD51" i="4"/>
  <c r="CU51" i="3"/>
  <c r="AR57" i="4"/>
  <c r="BX57" i="4"/>
  <c r="CH57" i="3"/>
  <c r="BG101" i="4"/>
  <c r="CX101" i="3"/>
  <c r="BR105" i="4"/>
  <c r="DI105" i="3"/>
  <c r="BV85" i="4"/>
  <c r="DM85" i="3"/>
  <c r="BM97" i="4"/>
  <c r="DD97" i="3"/>
  <c r="AR34" i="4"/>
  <c r="BX34" i="4" s="1"/>
  <c r="CH34" i="3"/>
  <c r="BG35" i="4"/>
  <c r="CX35" i="3"/>
  <c r="AS39" i="4"/>
  <c r="BY39" i="4"/>
  <c r="CJ39" i="3"/>
  <c r="BI33" i="4"/>
  <c r="CZ33" i="3"/>
  <c r="BA85" i="4"/>
  <c r="CR85" i="3"/>
  <c r="BE91" i="4"/>
  <c r="CV91" i="3"/>
  <c r="BQ91" i="4"/>
  <c r="DH91" i="3"/>
  <c r="BC93" i="4"/>
  <c r="CT93" i="3"/>
  <c r="BB97" i="4"/>
  <c r="CS97" i="3"/>
  <c r="BA101" i="4"/>
  <c r="CR101" i="3"/>
  <c r="AZ105" i="4"/>
  <c r="CQ105" i="3"/>
  <c r="BT85" i="4"/>
  <c r="DK85" i="3"/>
  <c r="BH91" i="4"/>
  <c r="CY91" i="3"/>
  <c r="BL105" i="4"/>
  <c r="DC105" i="3"/>
  <c r="AZ97" i="4"/>
  <c r="CQ97" i="3"/>
  <c r="BQ97" i="4"/>
  <c r="DH97" i="3"/>
  <c r="AY101" i="4"/>
  <c r="CP101" i="3"/>
  <c r="BP101" i="4"/>
  <c r="DG101" i="3"/>
  <c r="BG105" i="4"/>
  <c r="CX105" i="3"/>
  <c r="BO105" i="4"/>
  <c r="DF105" i="3"/>
  <c r="BH67" i="4"/>
  <c r="CY67" i="3"/>
  <c r="BV75" i="4"/>
  <c r="DM75" i="3"/>
  <c r="AS101" i="4"/>
  <c r="BY101" i="4"/>
  <c r="CJ101" i="3"/>
  <c r="BH83" i="4"/>
  <c r="CY83" i="3"/>
  <c r="BN97" i="4"/>
  <c r="DE97" i="3"/>
  <c r="BM105" i="4"/>
  <c r="DD105" i="3"/>
  <c r="BL71" i="4"/>
  <c r="DC71" i="3"/>
  <c r="BU53" i="4"/>
  <c r="DL53" i="3"/>
  <c r="BA51" i="4"/>
  <c r="CR51" i="3"/>
  <c r="BV35" i="4"/>
  <c r="DM35" i="3"/>
  <c r="BD85" i="4"/>
  <c r="CU85" i="3"/>
  <c r="BO91" i="4"/>
  <c r="DF91" i="3"/>
  <c r="BE97" i="4"/>
  <c r="CV97" i="3"/>
  <c r="BB101" i="4"/>
  <c r="CS101" i="3"/>
  <c r="BU85" i="4"/>
  <c r="DL85" i="3"/>
  <c r="BT79" i="4"/>
  <c r="DK79" i="3"/>
  <c r="BA48" i="4"/>
  <c r="CR48" i="3"/>
  <c r="BR48" i="4"/>
  <c r="DI48" i="3"/>
  <c r="AR96" i="4"/>
  <c r="BX96" i="4"/>
  <c r="CH96" i="3"/>
  <c r="BH58" i="4"/>
  <c r="CY58" i="3"/>
  <c r="BR80" i="4"/>
  <c r="DI80" i="3"/>
  <c r="BJ80" i="4"/>
  <c r="DA80" i="3"/>
  <c r="BA88" i="4"/>
  <c r="CR88" i="3"/>
  <c r="BS88" i="4"/>
  <c r="DJ88" i="3"/>
  <c r="BV88" i="4"/>
  <c r="DM88" i="3"/>
  <c r="BV48" i="4"/>
  <c r="DM48" i="3"/>
  <c r="AT80" i="4"/>
  <c r="BY80" i="4" s="1"/>
  <c r="CK80" i="3"/>
  <c r="BJ88" i="4"/>
  <c r="DA88" i="3"/>
  <c r="BP106" i="4"/>
  <c r="DG106" i="3"/>
  <c r="BF48" i="4"/>
  <c r="CW48" i="3"/>
  <c r="BO48" i="4"/>
  <c r="DF48" i="3"/>
  <c r="AR48" i="4"/>
  <c r="BX48" i="4"/>
  <c r="CH48" i="3"/>
  <c r="BL88" i="4"/>
  <c r="DC88" i="3"/>
  <c r="BF80" i="4"/>
  <c r="CW80" i="3"/>
  <c r="AZ80" i="4"/>
  <c r="CQ80" i="3"/>
  <c r="AR58" i="4"/>
  <c r="BX58" i="4" s="1"/>
  <c r="CH58" i="3"/>
  <c r="BD88" i="4"/>
  <c r="CU88" i="3"/>
  <c r="BP88" i="4"/>
  <c r="DG88" i="3"/>
  <c r="BT88" i="4"/>
  <c r="DK88" i="3"/>
  <c r="BK88" i="4"/>
  <c r="DB88" i="3"/>
  <c r="BB48" i="4"/>
  <c r="CS48" i="3"/>
  <c r="BG48" i="4"/>
  <c r="CX48" i="3"/>
  <c r="AT88" i="4"/>
  <c r="BY88" i="4" s="1"/>
  <c r="CK88" i="3"/>
  <c r="BM88" i="4"/>
  <c r="DD88" i="3"/>
  <c r="BU106" i="4"/>
  <c r="DL106" i="3"/>
  <c r="BL48" i="4"/>
  <c r="DC48" i="3"/>
  <c r="BB80" i="4"/>
  <c r="CS80" i="3"/>
  <c r="BC80" i="4"/>
  <c r="CT80" i="3"/>
  <c r="BK80" i="4"/>
  <c r="DB80" i="3"/>
  <c r="AY88" i="4"/>
  <c r="CP88" i="3"/>
  <c r="BO88" i="4"/>
  <c r="DF88" i="3"/>
  <c r="BU88" i="4"/>
  <c r="DL88" i="3"/>
  <c r="BQ106" i="4"/>
  <c r="DH106" i="3"/>
  <c r="BV18" i="4"/>
  <c r="DM18" i="3"/>
  <c r="BM18" i="4"/>
  <c r="DD18" i="3"/>
  <c r="BN18" i="4"/>
  <c r="DE18" i="3"/>
  <c r="BU68" i="4"/>
  <c r="DL68" i="3"/>
  <c r="BR68" i="4"/>
  <c r="DI68" i="3"/>
  <c r="BN68" i="4"/>
  <c r="DE68" i="3"/>
  <c r="BB68" i="4"/>
  <c r="CS68" i="3"/>
  <c r="BC68" i="4"/>
  <c r="CT68" i="3"/>
  <c r="BA68" i="4"/>
  <c r="CR68" i="3"/>
  <c r="BQ68" i="4"/>
  <c r="DH68" i="3"/>
  <c r="BZ51" i="1"/>
  <c r="CB71" i="1"/>
  <c r="BT35" i="4"/>
  <c r="DK35" i="3"/>
  <c r="BK57" i="4"/>
  <c r="DB57" i="3"/>
  <c r="BG85" i="4"/>
  <c r="CX85" i="3"/>
  <c r="AZ91" i="4"/>
  <c r="CQ91" i="3"/>
  <c r="AZ93" i="4"/>
  <c r="CQ93" i="3"/>
  <c r="BF97" i="4"/>
  <c r="CW97" i="3"/>
  <c r="AZ101" i="4"/>
  <c r="CQ101" i="3"/>
  <c r="BD105" i="4"/>
  <c r="CU105" i="3"/>
  <c r="BT75" i="4"/>
  <c r="DK75" i="3"/>
  <c r="BN71" i="4"/>
  <c r="DE71" i="3"/>
  <c r="BA53" i="4"/>
  <c r="CR53" i="3"/>
  <c r="BP34" i="4"/>
  <c r="DG34" i="3"/>
  <c r="AZ34" i="4"/>
  <c r="CQ34" i="3"/>
  <c r="BJ39" i="4"/>
  <c r="DA39" i="3"/>
  <c r="BT33" i="4"/>
  <c r="DK33" i="3"/>
  <c r="BO67" i="4"/>
  <c r="DF67" i="3"/>
  <c r="BG67" i="4"/>
  <c r="CX67" i="3"/>
  <c r="BV67" i="4"/>
  <c r="DM67" i="3"/>
  <c r="AR77" i="4"/>
  <c r="BX77" i="4"/>
  <c r="CH77" i="3"/>
  <c r="BD75" i="4"/>
  <c r="CU75" i="3"/>
  <c r="BK101" i="4"/>
  <c r="DB101" i="3"/>
  <c r="BQ79" i="4"/>
  <c r="DH79" i="3"/>
  <c r="AZ79" i="4"/>
  <c r="CQ79" i="3"/>
  <c r="BK18" i="4"/>
  <c r="DB18" i="3"/>
  <c r="BK20" i="4"/>
  <c r="DB20" i="3"/>
  <c r="BT38" i="4"/>
  <c r="DK38" i="3"/>
  <c r="BT41" i="4"/>
  <c r="DK41" i="3"/>
  <c r="BV45" i="4"/>
  <c r="DM45" i="3"/>
  <c r="BV49" i="4"/>
  <c r="DM49" i="3"/>
  <c r="BU55" i="4"/>
  <c r="DL55" i="3"/>
  <c r="BU63" i="4"/>
  <c r="DL63" i="3"/>
  <c r="BA35" i="4"/>
  <c r="CR35" i="3"/>
  <c r="BK45" i="4"/>
  <c r="DB45" i="3"/>
  <c r="BK63" i="4"/>
  <c r="DB63" i="3"/>
  <c r="BR85" i="4"/>
  <c r="DI85" i="3"/>
  <c r="BF93" i="4"/>
  <c r="CW93" i="3"/>
  <c r="BO93" i="4"/>
  <c r="DF93" i="3"/>
  <c r="BS97" i="4"/>
  <c r="DJ97" i="3"/>
  <c r="BC105" i="4"/>
  <c r="CT105" i="3"/>
  <c r="BU93" i="4"/>
  <c r="DL93" i="3"/>
  <c r="BT101" i="4"/>
  <c r="DK101" i="3"/>
  <c r="BM71" i="4"/>
  <c r="DD71" i="3"/>
  <c r="BD35" i="4"/>
  <c r="CU35" i="3"/>
  <c r="BK33" i="4"/>
  <c r="DB33" i="3"/>
  <c r="AZ85" i="4"/>
  <c r="CQ85" i="3"/>
  <c r="BB91" i="4"/>
  <c r="CS91" i="3"/>
  <c r="BG93" i="4"/>
  <c r="CX93" i="3"/>
  <c r="BO97" i="4"/>
  <c r="DF97" i="3"/>
  <c r="BF105" i="4"/>
  <c r="CW105" i="3"/>
  <c r="BE48" i="4"/>
  <c r="CV48" i="3"/>
  <c r="BQ48" i="4"/>
  <c r="DH48" i="3"/>
  <c r="BN88" i="4"/>
  <c r="DE88" i="3"/>
  <c r="BM48" i="4"/>
  <c r="DD48" i="3"/>
  <c r="BE80" i="4"/>
  <c r="CV80" i="3"/>
  <c r="BQ80" i="4"/>
  <c r="DH80" i="3"/>
  <c r="BH88" i="4"/>
  <c r="CY88" i="3"/>
  <c r="BE88" i="4"/>
  <c r="CV88" i="3"/>
  <c r="BF88" i="4"/>
  <c r="CW88" i="3"/>
  <c r="BU48" i="4"/>
  <c r="DL48" i="3"/>
  <c r="AT96" i="4"/>
  <c r="BY96" i="4"/>
  <c r="CK96" i="3"/>
  <c r="AS48" i="4"/>
  <c r="CJ48" i="3"/>
  <c r="BU80" i="4"/>
  <c r="DL80" i="3"/>
  <c r="BD50" i="4"/>
  <c r="CU50" i="3"/>
  <c r="BU50" i="4"/>
  <c r="DL50" i="3"/>
  <c r="BK86" i="4"/>
  <c r="DB86" i="3"/>
  <c r="BL80" i="4"/>
  <c r="DC80" i="3"/>
  <c r="BV80" i="4"/>
  <c r="DM80" i="3"/>
  <c r="AZ50" i="4"/>
  <c r="CQ50" i="3"/>
  <c r="BQ50" i="4"/>
  <c r="DH50" i="3"/>
  <c r="BV50" i="4"/>
  <c r="DM50" i="3"/>
  <c r="BP86" i="4"/>
  <c r="DG86" i="3"/>
  <c r="BM50" i="4"/>
  <c r="DD50" i="3"/>
  <c r="BM80" i="4"/>
  <c r="DD80" i="3"/>
  <c r="BT86" i="4"/>
  <c r="DK86" i="3"/>
  <c r="BC50" i="4"/>
  <c r="CT50" i="3"/>
  <c r="BS50" i="4"/>
  <c r="DJ50" i="3"/>
  <c r="AR70" i="4"/>
  <c r="BX70" i="4" s="1"/>
  <c r="CH70" i="3"/>
  <c r="AR86" i="4"/>
  <c r="BX86" i="4"/>
  <c r="CH86" i="3"/>
  <c r="BT80" i="4"/>
  <c r="DK80" i="3"/>
  <c r="AY50" i="4"/>
  <c r="CP50" i="3"/>
  <c r="BO50" i="4"/>
  <c r="DF50" i="3"/>
  <c r="BT50" i="4"/>
  <c r="DK50" i="3"/>
  <c r="BM86" i="4"/>
  <c r="DD86" i="3"/>
  <c r="BJ56" i="4"/>
  <c r="DA56" i="3"/>
  <c r="BH56" i="4"/>
  <c r="CY56" i="3"/>
  <c r="BQ10" i="4"/>
  <c r="DH10" i="3"/>
  <c r="AY56" i="4"/>
  <c r="CP56" i="3"/>
  <c r="BP56" i="4"/>
  <c r="DG56" i="3"/>
  <c r="BK56" i="4"/>
  <c r="DB56" i="3"/>
  <c r="BU56" i="4"/>
  <c r="DL56" i="3"/>
  <c r="BL10" i="4"/>
  <c r="DC10" i="3"/>
  <c r="BB56" i="4"/>
  <c r="CS56" i="3"/>
  <c r="BV56" i="4"/>
  <c r="DM56" i="3"/>
  <c r="BJ10" i="4"/>
  <c r="DA10" i="3"/>
  <c r="AZ56" i="4"/>
  <c r="CQ56" i="3"/>
  <c r="BE56" i="4"/>
  <c r="CV56" i="3"/>
  <c r="BM56" i="4"/>
  <c r="DD56" i="3"/>
  <c r="BU10" i="4"/>
  <c r="DL10" i="3"/>
  <c r="AS56" i="4"/>
  <c r="BY56" i="4" s="1"/>
  <c r="CJ56" i="3"/>
  <c r="BP10" i="4"/>
  <c r="DG10" i="3"/>
  <c r="BA56" i="4"/>
  <c r="CR56" i="3"/>
  <c r="BQ56" i="4"/>
  <c r="DH56" i="3"/>
  <c r="BJ68" i="4"/>
  <c r="DA68" i="3"/>
  <c r="BF68" i="4"/>
  <c r="CW68" i="3"/>
  <c r="BG68" i="4"/>
  <c r="CX68" i="3"/>
  <c r="BL68" i="4"/>
  <c r="DC68" i="3"/>
  <c r="BM35" i="4"/>
  <c r="DD35" i="3"/>
  <c r="AZ35" i="4"/>
  <c r="CQ35" i="3"/>
  <c r="BU35" i="4"/>
  <c r="DL35" i="3"/>
  <c r="BI45" i="4"/>
  <c r="CZ45" i="3"/>
  <c r="BI63" i="4"/>
  <c r="CZ63" i="3"/>
  <c r="BL37" i="4"/>
  <c r="DC37" i="3"/>
  <c r="BC85" i="4"/>
  <c r="CT85" i="3"/>
  <c r="BO85" i="4"/>
  <c r="DF85" i="3"/>
  <c r="BC91" i="4"/>
  <c r="CT91" i="3"/>
  <c r="BE93" i="4"/>
  <c r="CV93" i="3"/>
  <c r="BQ93" i="4"/>
  <c r="DH93" i="3"/>
  <c r="BD97" i="4"/>
  <c r="CU97" i="3"/>
  <c r="BP97" i="4"/>
  <c r="DG97" i="3"/>
  <c r="BC101" i="4"/>
  <c r="CT101" i="3"/>
  <c r="BO101" i="4"/>
  <c r="DF101" i="3"/>
  <c r="BB105" i="4"/>
  <c r="CS105" i="3"/>
  <c r="BS105" i="4"/>
  <c r="DJ105" i="3"/>
  <c r="BU75" i="4"/>
  <c r="DL75" i="3"/>
  <c r="BU101" i="4"/>
  <c r="DL101" i="3"/>
  <c r="BI71" i="4"/>
  <c r="CZ71" i="3"/>
  <c r="BG97" i="4"/>
  <c r="CX97" i="3"/>
  <c r="BR97" i="4"/>
  <c r="DI97" i="3"/>
  <c r="BF101" i="4"/>
  <c r="CW101" i="3"/>
  <c r="BQ101" i="4"/>
  <c r="DH101" i="3"/>
  <c r="BE105" i="4"/>
  <c r="CV105" i="3"/>
  <c r="BP105" i="4"/>
  <c r="DG105" i="3"/>
  <c r="BH77" i="4"/>
  <c r="CY77" i="3"/>
  <c r="BH73" i="4"/>
  <c r="CY73" i="3"/>
  <c r="BT93" i="4"/>
  <c r="DK93" i="3"/>
  <c r="BV101" i="4"/>
  <c r="DM101" i="3"/>
  <c r="BJ71" i="4"/>
  <c r="DA71" i="3"/>
  <c r="BV79" i="4"/>
  <c r="DM79" i="3"/>
  <c r="BC51" i="4"/>
  <c r="CT51" i="3"/>
  <c r="BQ51" i="4"/>
  <c r="DH51" i="3"/>
  <c r="AY35" i="4"/>
  <c r="CP35" i="3"/>
  <c r="BD91" i="4"/>
  <c r="CU91" i="3"/>
  <c r="BD101" i="4"/>
  <c r="CU101" i="3"/>
  <c r="BR101" i="4"/>
  <c r="DI101" i="3"/>
  <c r="BA105" i="4"/>
  <c r="CR105" i="3"/>
  <c r="BN105" i="4"/>
  <c r="DE105" i="3"/>
  <c r="AY48" i="4"/>
  <c r="CP48" i="3"/>
  <c r="BS48" i="4"/>
  <c r="DJ48" i="3"/>
  <c r="BI106" i="4"/>
  <c r="CZ106" i="3"/>
  <c r="BV106" i="4"/>
  <c r="DM106" i="3"/>
  <c r="BN48" i="4"/>
  <c r="DE48" i="3"/>
  <c r="AS66" i="4"/>
  <c r="BY66" i="4" s="1"/>
  <c r="CJ66" i="3"/>
  <c r="BA80" i="4"/>
  <c r="CR80" i="3"/>
  <c r="BO80" i="4"/>
  <c r="DF80" i="3"/>
  <c r="AR88" i="4"/>
  <c r="BX88" i="4"/>
  <c r="CH88" i="3"/>
  <c r="BI48" i="4"/>
  <c r="CZ48" i="3"/>
  <c r="BH82" i="4"/>
  <c r="CY82" i="3"/>
  <c r="BC88" i="4"/>
  <c r="CT88" i="3"/>
  <c r="BL106" i="4"/>
  <c r="DC106" i="3"/>
  <c r="BS106" i="4"/>
  <c r="DJ106" i="3"/>
  <c r="BD48" i="4"/>
  <c r="CU48" i="3"/>
  <c r="BJ106" i="4"/>
  <c r="DA106" i="3"/>
  <c r="BT106" i="4"/>
  <c r="DK106" i="3"/>
  <c r="BG80" i="4"/>
  <c r="CX80" i="3"/>
  <c r="BP80" i="4"/>
  <c r="DG80" i="3"/>
  <c r="BJ48" i="4"/>
  <c r="DA48" i="3"/>
  <c r="BG88" i="4"/>
  <c r="CX88" i="3"/>
  <c r="BM106" i="4"/>
  <c r="DD106" i="3"/>
  <c r="BO106" i="4"/>
  <c r="DF106" i="3"/>
  <c r="AZ48" i="4"/>
  <c r="CQ48" i="3"/>
  <c r="BP48" i="4"/>
  <c r="DG48" i="3"/>
  <c r="BK106" i="4"/>
  <c r="DB106" i="3"/>
  <c r="BH96" i="4"/>
  <c r="CY96" i="3"/>
  <c r="AY80" i="4"/>
  <c r="CP80" i="3"/>
  <c r="BS80" i="4"/>
  <c r="DJ80" i="3"/>
  <c r="AZ88" i="4"/>
  <c r="CQ88" i="3"/>
  <c r="BQ88" i="4"/>
  <c r="DH88" i="3"/>
  <c r="BN106" i="4"/>
  <c r="DE106" i="3"/>
  <c r="BT48" i="4"/>
  <c r="DK48" i="3"/>
  <c r="BI88" i="4"/>
  <c r="CZ88" i="3"/>
  <c r="BL18" i="4"/>
  <c r="DC18" i="3"/>
  <c r="BT18" i="4"/>
  <c r="DK18" i="3"/>
  <c r="AS70" i="4"/>
  <c r="CJ70" i="3"/>
  <c r="BU18" i="4"/>
  <c r="DL18" i="3"/>
  <c r="AR68" i="4"/>
  <c r="BX68" i="4"/>
  <c r="CH68" i="3"/>
  <c r="BI68" i="4"/>
  <c r="CZ68" i="3"/>
  <c r="BD68" i="4"/>
  <c r="CU68" i="3"/>
  <c r="BO68" i="4"/>
  <c r="DF68" i="3"/>
  <c r="BK68" i="4"/>
  <c r="DB68" i="3"/>
  <c r="BE68" i="4"/>
  <c r="CV68" i="3"/>
  <c r="BM68" i="4"/>
  <c r="DD68" i="3"/>
  <c r="BT68" i="4"/>
  <c r="DK68" i="3"/>
  <c r="AY68" i="4"/>
  <c r="CP68" i="3"/>
  <c r="BS68" i="4"/>
  <c r="DJ68" i="3"/>
  <c r="BP85" i="4"/>
  <c r="DG85" i="3"/>
  <c r="BA91" i="4"/>
  <c r="CR91" i="3"/>
  <c r="BR91" i="4"/>
  <c r="DI91" i="3"/>
  <c r="BA93" i="4"/>
  <c r="CR93" i="3"/>
  <c r="BR93" i="4"/>
  <c r="DI93" i="3"/>
  <c r="BI35" i="4"/>
  <c r="CZ35" i="3"/>
  <c r="BE34" i="4"/>
  <c r="CV34" i="3"/>
  <c r="BK39" i="4"/>
  <c r="DB39" i="3"/>
  <c r="BI51" i="4"/>
  <c r="CZ51" i="3"/>
  <c r="BP67" i="4"/>
  <c r="DG67" i="3"/>
  <c r="AZ67" i="4"/>
  <c r="CQ67" i="3"/>
  <c r="BG75" i="4"/>
  <c r="CX75" i="3"/>
  <c r="BM91" i="4"/>
  <c r="DD91" i="3"/>
  <c r="BS79" i="4"/>
  <c r="DJ79" i="3"/>
  <c r="BC79" i="4"/>
  <c r="CT79" i="3"/>
  <c r="BJ18" i="4"/>
  <c r="DA18" i="3"/>
  <c r="BJ20" i="4"/>
  <c r="DA20" i="3"/>
  <c r="BT34" i="4"/>
  <c r="DK34" i="3"/>
  <c r="BU39" i="4"/>
  <c r="DL39" i="3"/>
  <c r="BT43" i="4"/>
  <c r="DK43" i="3"/>
  <c r="BV51" i="4"/>
  <c r="DM51" i="3"/>
  <c r="BV55" i="4"/>
  <c r="DM55" i="3"/>
  <c r="BT63" i="4"/>
  <c r="DK63" i="3"/>
  <c r="AR45" i="4"/>
  <c r="BX45" i="4"/>
  <c r="CH45" i="3"/>
  <c r="BF51" i="4"/>
  <c r="CW51" i="3"/>
  <c r="BR51" i="4"/>
  <c r="DI51" i="3"/>
  <c r="AS65" i="4"/>
  <c r="CJ65" i="3"/>
  <c r="BS85" i="4"/>
  <c r="DJ85" i="3"/>
  <c r="BB93" i="4"/>
  <c r="CS93" i="3"/>
  <c r="BV93" i="4"/>
  <c r="DM93" i="3"/>
  <c r="BP91" i="4"/>
  <c r="DG91" i="3"/>
  <c r="BP93" i="4"/>
  <c r="DG93" i="3"/>
  <c r="BA97" i="4"/>
  <c r="CR97" i="3"/>
  <c r="BS101" i="4"/>
  <c r="DJ101" i="3"/>
  <c r="AY105" i="4"/>
  <c r="CP105" i="3"/>
  <c r="BU79" i="4"/>
  <c r="DL79" i="3"/>
  <c r="BC53" i="4"/>
  <c r="CT53" i="3"/>
  <c r="BQ53" i="4"/>
  <c r="DH53" i="3"/>
  <c r="BK35" i="4"/>
  <c r="DB35" i="3"/>
  <c r="BB34" i="4"/>
  <c r="CS34" i="3"/>
  <c r="BG34" i="4"/>
  <c r="CX34" i="3"/>
  <c r="AS53" i="4"/>
  <c r="BY53" i="4" s="1"/>
  <c r="CJ53" i="3"/>
  <c r="BI37" i="4"/>
  <c r="CZ37" i="3"/>
  <c r="BQ67" i="4"/>
  <c r="DH67" i="3"/>
  <c r="BE67" i="4"/>
  <c r="CV67" i="3"/>
  <c r="BA75" i="4"/>
  <c r="CR75" i="3"/>
  <c r="AS93" i="4"/>
  <c r="BY93" i="4"/>
  <c r="CJ93" i="3"/>
  <c r="AR87" i="4"/>
  <c r="BX87" i="4" s="1"/>
  <c r="CH87" i="3"/>
  <c r="BL91" i="4"/>
  <c r="DC91" i="3"/>
  <c r="AS71" i="4"/>
  <c r="BY71" i="4"/>
  <c r="CJ71" i="3"/>
  <c r="BR79" i="4"/>
  <c r="DI79" i="3"/>
  <c r="BG79" i="4"/>
  <c r="CX79" i="3"/>
  <c r="BN19" i="4"/>
  <c r="DE19" i="3"/>
  <c r="BL21" i="4"/>
  <c r="DC21" i="3"/>
  <c r="BL23" i="4"/>
  <c r="DC23" i="3"/>
  <c r="BT39" i="4"/>
  <c r="DK39" i="3"/>
  <c r="BV43" i="4"/>
  <c r="DM43" i="3"/>
  <c r="BU51" i="4"/>
  <c r="DL51" i="3"/>
  <c r="BU57" i="4"/>
  <c r="DL57" i="3"/>
  <c r="BN35" i="4"/>
  <c r="DE35" i="3"/>
  <c r="BF35" i="4"/>
  <c r="CW35" i="3"/>
  <c r="BJ57" i="4"/>
  <c r="DA57" i="3"/>
  <c r="BB85" i="4"/>
  <c r="CS85" i="3"/>
  <c r="BF91" i="4"/>
  <c r="CW91" i="3"/>
  <c r="BD93" i="4"/>
  <c r="CU93" i="3"/>
  <c r="BC97" i="4"/>
  <c r="CT97" i="3"/>
  <c r="BQ105" i="4"/>
  <c r="DH105" i="3"/>
  <c r="BL97" i="4"/>
  <c r="DC97" i="3"/>
  <c r="BK71" i="4"/>
  <c r="DB71" i="3"/>
  <c r="BL35" i="4"/>
  <c r="DC35" i="3"/>
  <c r="BB35" i="4"/>
  <c r="CS35" i="3"/>
  <c r="BN37" i="4"/>
  <c r="DE37" i="3"/>
  <c r="BE85" i="4"/>
  <c r="CV85" i="3"/>
  <c r="BG91" i="4"/>
  <c r="CX91" i="3"/>
  <c r="AY97" i="4"/>
  <c r="CP97" i="3"/>
  <c r="BE101" i="4"/>
  <c r="CV101" i="3"/>
  <c r="AR67" i="4"/>
  <c r="BX67" i="4"/>
  <c r="CH67" i="3"/>
  <c r="BH106" i="4"/>
  <c r="CY106" i="3"/>
  <c r="BC48" i="4"/>
  <c r="CT48" i="3"/>
  <c r="BD80" i="4"/>
  <c r="CU80" i="3"/>
  <c r="BK48" i="4"/>
  <c r="DB48" i="3"/>
  <c r="BI80" i="4"/>
  <c r="CZ80" i="3"/>
  <c r="BB88" i="4"/>
  <c r="CS88" i="3"/>
  <c r="BR88" i="4"/>
  <c r="DI88" i="3"/>
  <c r="BR106" i="4"/>
  <c r="DI106" i="3"/>
  <c r="BJ86" i="4"/>
  <c r="DA86" i="3"/>
  <c r="BN80" i="4"/>
  <c r="DE80" i="3"/>
  <c r="BI50" i="4"/>
  <c r="CZ50" i="3"/>
  <c r="BV86" i="4"/>
  <c r="DM86" i="3"/>
  <c r="BP50" i="4"/>
  <c r="DG50" i="3"/>
  <c r="BR86" i="4"/>
  <c r="DI86" i="3"/>
  <c r="BN86" i="4"/>
  <c r="DE86" i="3"/>
  <c r="BL50" i="4"/>
  <c r="DC50" i="3"/>
  <c r="BG50" i="4"/>
  <c r="CX50" i="3"/>
  <c r="BR50" i="4"/>
  <c r="DI50" i="3"/>
  <c r="BS86" i="4"/>
  <c r="DJ86" i="3"/>
  <c r="BJ50" i="4"/>
  <c r="DA50" i="3"/>
  <c r="BE50" i="4"/>
  <c r="CV50" i="3"/>
  <c r="BF50" i="4"/>
  <c r="CW50" i="3"/>
  <c r="BO86" i="4"/>
  <c r="DF86" i="3"/>
  <c r="BL86" i="4"/>
  <c r="DC86" i="3"/>
  <c r="BN50" i="4"/>
  <c r="DE50" i="3"/>
  <c r="BI86" i="4"/>
  <c r="CZ86" i="3"/>
  <c r="BK50" i="4"/>
  <c r="DB50" i="3"/>
  <c r="BU86" i="4"/>
  <c r="DL86" i="3"/>
  <c r="BA50" i="4"/>
  <c r="CR50" i="3"/>
  <c r="BB50" i="4"/>
  <c r="CS50" i="3"/>
  <c r="AR50" i="4"/>
  <c r="BX50" i="4" s="1"/>
  <c r="CH50" i="3"/>
  <c r="BQ86" i="4"/>
  <c r="DH86" i="3"/>
  <c r="BH104" i="4"/>
  <c r="CY104" i="3"/>
  <c r="BV10" i="4"/>
  <c r="DM10" i="3"/>
  <c r="BT56" i="4"/>
  <c r="DK56" i="3"/>
  <c r="BN10" i="4"/>
  <c r="DE10" i="3"/>
  <c r="BF56" i="4"/>
  <c r="CW56" i="3"/>
  <c r="BN56" i="4"/>
  <c r="DE56" i="3"/>
  <c r="BR10" i="4"/>
  <c r="DI10" i="3"/>
  <c r="BI10" i="4"/>
  <c r="CZ10" i="3"/>
  <c r="BD56" i="4"/>
  <c r="CU56" i="3"/>
  <c r="BR56" i="4"/>
  <c r="DI56" i="3"/>
  <c r="BL56" i="4"/>
  <c r="DC56" i="3"/>
  <c r="BT10" i="4"/>
  <c r="DK10" i="3"/>
  <c r="BS10" i="4"/>
  <c r="DJ10" i="3"/>
  <c r="BM10" i="4"/>
  <c r="DD10" i="3"/>
  <c r="BG56" i="4"/>
  <c r="CX56" i="3"/>
  <c r="BS56" i="4"/>
  <c r="DJ56" i="3"/>
  <c r="BH10" i="4"/>
  <c r="CY10" i="3"/>
  <c r="BI56" i="4"/>
  <c r="CZ56" i="3"/>
  <c r="BO10" i="4"/>
  <c r="DF10" i="3"/>
  <c r="AR56" i="4"/>
  <c r="BX56" i="4"/>
  <c r="CH56" i="3"/>
  <c r="BK10" i="4"/>
  <c r="DB10" i="3"/>
  <c r="BC56" i="4"/>
  <c r="CT56" i="3"/>
  <c r="BO56" i="4"/>
  <c r="CC56" i="4" s="1"/>
  <c r="DF56" i="3"/>
  <c r="BV68" i="4"/>
  <c r="DM68" i="3"/>
  <c r="AZ68" i="4"/>
  <c r="CQ68" i="3"/>
  <c r="BP68" i="4"/>
  <c r="DG68" i="3"/>
  <c r="BH70" i="4"/>
  <c r="CY70" i="3"/>
  <c r="CB101" i="1"/>
  <c r="CB51" i="1"/>
  <c r="CB55" i="1"/>
  <c r="CB75" i="1"/>
  <c r="CA39" i="1"/>
  <c r="CA63" i="1"/>
  <c r="CD67" i="1"/>
  <c r="CA101" i="1"/>
  <c r="CC79" i="1"/>
  <c r="CB19" i="1"/>
  <c r="CA79" i="4"/>
  <c r="CC63" i="4"/>
  <c r="CD37" i="4"/>
  <c r="CB85" i="4"/>
  <c r="CD71" i="4"/>
  <c r="CB43" i="4"/>
  <c r="CB51" i="4"/>
  <c r="CA57" i="4"/>
  <c r="CD53" i="4"/>
  <c r="CD57" i="4"/>
  <c r="CA57" i="1"/>
  <c r="CD38" i="1"/>
  <c r="CD41" i="1"/>
  <c r="CD45" i="1"/>
  <c r="CD53" i="1"/>
  <c r="CD57" i="1"/>
  <c r="CC71" i="1"/>
  <c r="BZ55" i="1"/>
  <c r="CA42" i="4"/>
  <c r="CB18" i="4"/>
  <c r="CD40" i="1"/>
  <c r="CC75" i="1"/>
  <c r="CC37" i="1"/>
  <c r="BZ38" i="1"/>
  <c r="CC33" i="1"/>
  <c r="CA105" i="1"/>
  <c r="CD97" i="1"/>
  <c r="CA34" i="1"/>
  <c r="CB63" i="1"/>
  <c r="CA75" i="1"/>
  <c r="BZ53" i="1"/>
  <c r="CC34" i="1"/>
  <c r="BZ34" i="1"/>
  <c r="BZ79" i="1"/>
  <c r="BZ37" i="1"/>
  <c r="BZ71" i="1"/>
  <c r="CB38" i="1"/>
  <c r="CB41" i="1"/>
  <c r="CB45" i="1"/>
  <c r="CB49" i="1"/>
  <c r="CB57" i="1"/>
  <c r="CB61" i="1"/>
  <c r="CC55" i="1"/>
  <c r="CC18" i="1"/>
  <c r="CC19" i="1"/>
  <c r="BZ20" i="1"/>
  <c r="CC20" i="1"/>
  <c r="CC21" i="1"/>
  <c r="BZ23" i="1"/>
  <c r="CA41" i="1"/>
  <c r="CC53" i="1"/>
  <c r="CA85" i="1"/>
  <c r="CC85" i="1"/>
  <c r="BZ91" i="1"/>
  <c r="CC67" i="1"/>
  <c r="BZ67" i="1"/>
  <c r="CA18" i="1"/>
  <c r="CA20" i="1"/>
  <c r="CD43" i="1"/>
  <c r="CD93" i="1"/>
  <c r="CC93" i="1"/>
  <c r="CC101" i="1"/>
  <c r="BZ105" i="1"/>
  <c r="CB21" i="1"/>
  <c r="CB23" i="1"/>
  <c r="CD39" i="1"/>
  <c r="CD51" i="1"/>
  <c r="CC105" i="1"/>
  <c r="CB97" i="1"/>
  <c r="CB35" i="1"/>
  <c r="BZ97" i="1"/>
  <c r="BZ101" i="1"/>
  <c r="BZ7" i="1"/>
  <c r="CD18" i="4"/>
  <c r="CC68" i="4"/>
  <c r="CB68" i="1"/>
  <c r="CD68" i="4"/>
  <c r="BZ68" i="4"/>
  <c r="CC71" i="4"/>
  <c r="BZ79" i="4"/>
  <c r="CA8" i="1"/>
  <c r="CA40" i="1"/>
  <c r="BZ49" i="1"/>
  <c r="CB34" i="1"/>
  <c r="CC40" i="1"/>
  <c r="CB20" i="1"/>
  <c r="CA63" i="4"/>
  <c r="CA68" i="1"/>
  <c r="CC68" i="1"/>
  <c r="CD68" i="1"/>
  <c r="BZ68" i="1"/>
  <c r="CD20" i="1"/>
  <c r="CD94" i="4"/>
  <c r="CA76" i="1"/>
  <c r="CA72" i="1"/>
  <c r="CB50" i="1"/>
  <c r="CB76" i="4"/>
  <c r="CD42" i="1"/>
  <c r="CC44" i="1"/>
  <c r="CA102" i="1"/>
  <c r="CD94" i="1"/>
  <c r="CA71" i="4"/>
  <c r="CB68" i="4"/>
  <c r="CD105" i="4"/>
  <c r="CD43" i="4"/>
  <c r="CD51" i="4"/>
  <c r="BZ41" i="1"/>
  <c r="CD91" i="4"/>
  <c r="CA105" i="4"/>
  <c r="CC32" i="4"/>
  <c r="CD32" i="1"/>
  <c r="CB94" i="1"/>
  <c r="CC63" i="1"/>
  <c r="CD37" i="1"/>
  <c r="CD71" i="1"/>
  <c r="CB50" i="4"/>
  <c r="CD56" i="4"/>
  <c r="CB18" i="1"/>
  <c r="CD18" i="1"/>
  <c r="CD56" i="1"/>
  <c r="CD7" i="1"/>
  <c r="CD22" i="1"/>
  <c r="CC32" i="1"/>
  <c r="CD105" i="1"/>
  <c r="CC23" i="1"/>
  <c r="CA56" i="4"/>
  <c r="CB10" i="4"/>
  <c r="BZ45" i="1"/>
  <c r="CC57" i="1"/>
  <c r="CC42" i="1"/>
  <c r="CA45" i="4"/>
  <c r="CA56" i="1"/>
  <c r="BZ56" i="1"/>
  <c r="CB10" i="1"/>
  <c r="BZ8" i="1"/>
  <c r="CB56" i="4"/>
  <c r="CD10" i="4"/>
  <c r="CC10" i="4"/>
  <c r="CB56" i="1"/>
  <c r="CD10" i="1"/>
  <c r="CA10" i="1"/>
  <c r="CC10" i="1"/>
  <c r="CC56" i="1"/>
  <c r="BZ44" i="1"/>
  <c r="CC52" i="1"/>
  <c r="BZ36" i="1"/>
  <c r="BZ43" i="1"/>
  <c r="CC35" i="1"/>
  <c r="CB76" i="1"/>
  <c r="BZ42" i="1"/>
  <c r="BZ76" i="1"/>
  <c r="CC72" i="1"/>
  <c r="CC54" i="1"/>
  <c r="CB22" i="1"/>
  <c r="CC94" i="1"/>
  <c r="CC76" i="4"/>
  <c r="CA44" i="1"/>
  <c r="CC102" i="1"/>
  <c r="CD76" i="1"/>
  <c r="CD72" i="1"/>
  <c r="CB40" i="1"/>
  <c r="BZ39" i="1"/>
  <c r="CC39" i="1"/>
  <c r="CC43" i="1"/>
  <c r="BZ57" i="1"/>
  <c r="CB86" i="4"/>
  <c r="CA86" i="4"/>
  <c r="CA106" i="4"/>
  <c r="CA80" i="4"/>
  <c r="BZ48" i="1"/>
  <c r="CC80" i="1"/>
  <c r="CA48" i="1"/>
  <c r="CB106" i="1"/>
  <c r="CD88" i="4"/>
  <c r="CC86" i="1"/>
  <c r="CB86" i="1"/>
  <c r="CA86" i="1"/>
  <c r="BZ72" i="1"/>
  <c r="BZ106" i="1"/>
  <c r="BZ40" i="1"/>
  <c r="CB8" i="1"/>
  <c r="CC98" i="4"/>
  <c r="BZ94" i="1"/>
  <c r="CB44" i="4"/>
  <c r="CB42" i="1"/>
  <c r="BZ52" i="1"/>
  <c r="CD102" i="1"/>
  <c r="CC41" i="1"/>
  <c r="CC45" i="1"/>
  <c r="CC49" i="1"/>
  <c r="CB80" i="4"/>
  <c r="CD86" i="4"/>
  <c r="CD80" i="4"/>
  <c r="BZ50" i="4"/>
  <c r="CD50" i="4"/>
  <c r="CD44" i="1"/>
  <c r="CA88" i="4"/>
  <c r="CD106" i="4"/>
  <c r="CB80" i="1"/>
  <c r="CD86" i="1"/>
  <c r="CD80" i="1"/>
  <c r="BZ50" i="1"/>
  <c r="CC50" i="1"/>
  <c r="CD50" i="1"/>
  <c r="CC48" i="4"/>
  <c r="CB88" i="4"/>
  <c r="CB48" i="4"/>
  <c r="BZ88" i="4"/>
  <c r="CC88" i="4"/>
  <c r="CB22" i="4"/>
  <c r="CD32" i="4"/>
  <c r="CA102" i="4"/>
  <c r="CB72" i="4"/>
  <c r="CB52" i="1"/>
  <c r="CA44" i="4"/>
  <c r="CA21" i="4"/>
  <c r="CA106" i="1"/>
  <c r="CC48" i="1"/>
  <c r="CB88" i="1"/>
  <c r="CD88" i="1"/>
  <c r="CA88" i="1"/>
  <c r="CB48" i="1"/>
  <c r="BZ88" i="1"/>
  <c r="CC88" i="1"/>
  <c r="CA42" i="1"/>
  <c r="CC106" i="4"/>
  <c r="BZ80" i="4"/>
  <c r="CD48" i="4"/>
  <c r="CD52" i="1"/>
  <c r="CC8" i="1"/>
  <c r="CC54" i="4"/>
  <c r="CB36" i="4"/>
  <c r="CC98" i="1"/>
  <c r="BZ94" i="4"/>
  <c r="CC76" i="1"/>
  <c r="CB42" i="4"/>
  <c r="CB20" i="4"/>
  <c r="CC45" i="4"/>
  <c r="CC101" i="4"/>
  <c r="CD75" i="4"/>
  <c r="BZ48" i="4"/>
  <c r="CC80" i="4"/>
  <c r="CA48" i="4"/>
  <c r="CB106" i="4"/>
  <c r="CD106" i="1"/>
  <c r="CC106" i="1"/>
  <c r="BZ80" i="1"/>
  <c r="CD48" i="1"/>
  <c r="BP8" i="4"/>
  <c r="BJ7" i="4"/>
  <c r="CC7" i="4"/>
  <c r="CC102" i="4"/>
  <c r="BZ86" i="1"/>
  <c r="CA8" i="4"/>
  <c r="CA40" i="4"/>
  <c r="CC42" i="4"/>
  <c r="BZ76" i="4"/>
  <c r="CC52" i="4"/>
  <c r="CC36" i="4"/>
  <c r="BZ36" i="4"/>
  <c r="CC57" i="4"/>
  <c r="CD62" i="1"/>
  <c r="CD98" i="1"/>
  <c r="CC94" i="4"/>
  <c r="CA72" i="4"/>
  <c r="CA54" i="1"/>
  <c r="CA98" i="1"/>
  <c r="CB36" i="1"/>
  <c r="BZ52" i="4"/>
  <c r="CD102" i="4"/>
  <c r="BZ71" i="4"/>
  <c r="CC43" i="4"/>
  <c r="CC49" i="4"/>
  <c r="CA38" i="4"/>
  <c r="CA43" i="4"/>
  <c r="CB38" i="4"/>
  <c r="CA52" i="1"/>
  <c r="CA62" i="4"/>
  <c r="BZ62" i="4"/>
  <c r="CC62" i="4"/>
  <c r="BZ98" i="4"/>
  <c r="CB62" i="4"/>
  <c r="CD54" i="4"/>
  <c r="BZ54" i="4"/>
  <c r="CB54" i="4"/>
  <c r="CB44" i="1"/>
  <c r="CB102" i="1"/>
  <c r="CA55" i="1"/>
  <c r="CA49" i="1"/>
  <c r="CA37" i="1"/>
  <c r="CB91" i="1"/>
  <c r="BE8" i="4"/>
  <c r="BZ44" i="4"/>
  <c r="CB52" i="4"/>
  <c r="CD52" i="4"/>
  <c r="CA76" i="4"/>
  <c r="CC62" i="1"/>
  <c r="BZ98" i="1"/>
  <c r="CB32" i="4"/>
  <c r="CC72" i="4"/>
  <c r="CD54" i="1"/>
  <c r="BZ54" i="1"/>
  <c r="CB54" i="1"/>
  <c r="CB102" i="4"/>
  <c r="CB94" i="4"/>
  <c r="BZ39" i="4"/>
  <c r="BZ41" i="4"/>
  <c r="CC35" i="4"/>
  <c r="CD23" i="4"/>
  <c r="CC38" i="4"/>
  <c r="CD97" i="4"/>
  <c r="CA55" i="4"/>
  <c r="CA34" i="4"/>
  <c r="CB55" i="4"/>
  <c r="CB33" i="4"/>
  <c r="CB67" i="4"/>
  <c r="CB45" i="4"/>
  <c r="CB49" i="4"/>
  <c r="CB61" i="4"/>
  <c r="CC19" i="4"/>
  <c r="BZ20" i="4"/>
  <c r="CC20" i="4"/>
  <c r="BZ23" i="4"/>
  <c r="CA41" i="4"/>
  <c r="CA49" i="4"/>
  <c r="CD67" i="4"/>
  <c r="CA85" i="4"/>
  <c r="CC51" i="4"/>
  <c r="CB91" i="4"/>
  <c r="CD34" i="4"/>
  <c r="CD39" i="4"/>
  <c r="CB37" i="4"/>
  <c r="CC85" i="4"/>
  <c r="CD93" i="4"/>
  <c r="BZ35" i="4"/>
  <c r="BZ105" i="4"/>
  <c r="CD79" i="4"/>
  <c r="CA37" i="4"/>
  <c r="CB21" i="4"/>
  <c r="CB97" i="4"/>
  <c r="CB35" i="4"/>
  <c r="BZ97" i="4"/>
  <c r="BZ7" i="4"/>
  <c r="CA52" i="4"/>
  <c r="CD42" i="4"/>
  <c r="CC44" i="4"/>
  <c r="CD72" i="4"/>
  <c r="CD36" i="1"/>
  <c r="CA62" i="1"/>
  <c r="BZ62" i="1"/>
  <c r="BZ42" i="4"/>
  <c r="CB62" i="1"/>
  <c r="CD20" i="4"/>
  <c r="CD40" i="4"/>
  <c r="BZ106" i="4"/>
  <c r="CD44" i="4"/>
  <c r="CC39" i="4"/>
  <c r="CC41" i="4"/>
  <c r="BZ45" i="4"/>
  <c r="CC75" i="4"/>
  <c r="CA97" i="4"/>
  <c r="CD19" i="4"/>
  <c r="BZ63" i="4"/>
  <c r="BZ38" i="4"/>
  <c r="BZ33" i="4"/>
  <c r="CB63" i="4"/>
  <c r="BZ86" i="4"/>
  <c r="CA23" i="1"/>
  <c r="CC36" i="1"/>
  <c r="CB98" i="4"/>
  <c r="CD62" i="4"/>
  <c r="CD98" i="4"/>
  <c r="CA94" i="1"/>
  <c r="CA54" i="4"/>
  <c r="CD36" i="4"/>
  <c r="CA98" i="4"/>
  <c r="BZ102" i="1"/>
  <c r="CB72" i="1"/>
  <c r="CD8" i="1"/>
  <c r="CA43" i="1"/>
  <c r="CA93" i="1"/>
  <c r="CA53" i="1"/>
  <c r="CA91" i="1"/>
  <c r="CA67" i="1"/>
  <c r="CD33" i="1"/>
  <c r="BI7" i="4"/>
  <c r="BD8" i="4"/>
  <c r="BQ8" i="4"/>
  <c r="BK7" i="4"/>
  <c r="BT8" i="4"/>
  <c r="BM8" i="4"/>
  <c r="CB40" i="4"/>
  <c r="CA23" i="4"/>
  <c r="BZ43" i="4"/>
  <c r="CB98" i="1"/>
  <c r="BZ72" i="4"/>
  <c r="BZ102" i="4"/>
  <c r="BZ40" i="4"/>
  <c r="CA94" i="4"/>
  <c r="CD76" i="4"/>
  <c r="CD22" i="4"/>
  <c r="CC40" i="4"/>
  <c r="BZ49" i="4"/>
  <c r="BZ57" i="4"/>
  <c r="CB34" i="4"/>
  <c r="CD21" i="4"/>
  <c r="BZ55" i="4"/>
  <c r="CC18" i="4"/>
  <c r="CC21" i="4"/>
  <c r="BZ53" i="4"/>
  <c r="CB41" i="4"/>
  <c r="CC33" i="4"/>
  <c r="CB75" i="4"/>
  <c r="CB101" i="4"/>
  <c r="BZ34" i="4"/>
  <c r="BZ67" i="4"/>
  <c r="BZ75" i="4"/>
  <c r="CA93" i="4"/>
  <c r="CC37" i="4"/>
  <c r="BZ37" i="4"/>
  <c r="CB39" i="4"/>
  <c r="CC55" i="4"/>
  <c r="CB79" i="4"/>
  <c r="CC22" i="4"/>
  <c r="CA53" i="4"/>
  <c r="CC53" i="4"/>
  <c r="CC34" i="4"/>
  <c r="BZ91" i="4"/>
  <c r="BZ93" i="4"/>
  <c r="CA101" i="4"/>
  <c r="CB19" i="4"/>
  <c r="CB23" i="4"/>
  <c r="CD45" i="4"/>
  <c r="CD49" i="4"/>
  <c r="BZ51" i="4"/>
  <c r="CD85" i="4"/>
  <c r="CA91" i="4"/>
  <c r="BZ101" i="4"/>
  <c r="CC105" i="4"/>
  <c r="CA67" i="4"/>
  <c r="CB105" i="4"/>
  <c r="CC91" i="4"/>
  <c r="CD35" i="4"/>
  <c r="CD33" i="4"/>
  <c r="CC67" i="4"/>
  <c r="CD38" i="4"/>
  <c r="CD41" i="4"/>
  <c r="CD55" i="4"/>
  <c r="CD63" i="4"/>
  <c r="CC93" i="4"/>
  <c r="CD101" i="4"/>
  <c r="CB71" i="4"/>
  <c r="CC97" i="4"/>
  <c r="AU7" i="4"/>
  <c r="CA7" i="1"/>
  <c r="CB7" i="1"/>
  <c r="CC86" i="4"/>
  <c r="CC50" i="4"/>
  <c r="CA10" i="4"/>
  <c r="BZ56" i="4"/>
  <c r="BZ85" i="4"/>
  <c r="CA20" i="4"/>
  <c r="CC79" i="4"/>
  <c r="CA39" i="4"/>
  <c r="CA51" i="4"/>
  <c r="CB53" i="4"/>
  <c r="CC23" i="4"/>
  <c r="CA75" i="4"/>
  <c r="CA50" i="4"/>
  <c r="CA33" i="4"/>
  <c r="CA36" i="4"/>
  <c r="CA18" i="4"/>
  <c r="CA35" i="4"/>
  <c r="CB93" i="4"/>
  <c r="CB57" i="4"/>
  <c r="CA7" i="4"/>
  <c r="CD8" i="4"/>
  <c r="BZ8" i="4"/>
  <c r="CC8" i="4"/>
  <c r="CB8" i="4"/>
  <c r="AI29" i="2" l="1"/>
  <c r="AD29" i="2"/>
  <c r="Y29" i="2"/>
  <c r="S29" i="2"/>
  <c r="N29" i="2"/>
  <c r="I29" i="2"/>
  <c r="G29" i="1" s="1"/>
  <c r="C22" i="1"/>
  <c r="AQ22" i="2"/>
  <c r="AA22" i="2"/>
  <c r="Y22" i="2"/>
  <c r="W22" i="2"/>
  <c r="U22" i="2"/>
  <c r="S22" i="2"/>
  <c r="Q22" i="2"/>
  <c r="O22" i="2"/>
  <c r="M22" i="2"/>
  <c r="J22" i="1" s="1"/>
  <c r="K22" i="2"/>
  <c r="I22" i="2"/>
  <c r="G22" i="2"/>
  <c r="E22" i="2"/>
  <c r="D21" i="1"/>
  <c r="D21" i="4" s="1"/>
  <c r="CI21" i="3" s="1"/>
  <c r="AQ21" i="2"/>
  <c r="C21" i="1"/>
  <c r="U21" i="2"/>
  <c r="R21" i="2"/>
  <c r="O21" i="2"/>
  <c r="M21" i="2"/>
  <c r="J21" i="1" s="1"/>
  <c r="J21" i="2"/>
  <c r="G21" i="2"/>
  <c r="E21" i="2"/>
  <c r="C19" i="1"/>
  <c r="D19" i="1"/>
  <c r="D19" i="4" s="1"/>
  <c r="CI19" i="3" s="1"/>
  <c r="AQ19" i="2"/>
  <c r="Z19" i="2"/>
  <c r="W19" i="2"/>
  <c r="U19" i="2"/>
  <c r="R19" i="2"/>
  <c r="O19" i="2"/>
  <c r="M19" i="2"/>
  <c r="J19" i="1" s="1"/>
  <c r="J19" i="2"/>
  <c r="G19" i="2"/>
  <c r="E19" i="2"/>
  <c r="C18" i="1"/>
  <c r="AQ18" i="2"/>
  <c r="Q18" i="2"/>
  <c r="O18" i="2"/>
  <c r="M18" i="2"/>
  <c r="J18" i="1" s="1"/>
  <c r="K18" i="2"/>
  <c r="H18" i="1" s="1"/>
  <c r="I18" i="2"/>
  <c r="G18" i="1" s="1"/>
  <c r="G18" i="2"/>
  <c r="F18" i="1" s="1"/>
  <c r="E18" i="2"/>
  <c r="AI17" i="2"/>
  <c r="AD17" i="2"/>
  <c r="Y17" i="2"/>
  <c r="S17" i="2"/>
  <c r="N17" i="2"/>
  <c r="I17" i="2"/>
  <c r="G17" i="1" s="1"/>
  <c r="C17" i="2"/>
  <c r="C16" i="1"/>
  <c r="AQ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J16" i="1" s="1"/>
  <c r="K16" i="2"/>
  <c r="H16" i="1" s="1"/>
  <c r="I16" i="2"/>
  <c r="G16" i="1" s="1"/>
  <c r="G16" i="2"/>
  <c r="F16" i="1" s="1"/>
  <c r="E16" i="2"/>
  <c r="CG17" i="3"/>
  <c r="AQ17" i="4"/>
  <c r="C17" i="1"/>
  <c r="D17" i="1"/>
  <c r="D17" i="4" s="1"/>
  <c r="CI17" i="3" s="1"/>
  <c r="AQ17" i="2"/>
  <c r="AK17" i="2"/>
  <c r="AH17" i="2"/>
  <c r="AE17" i="2"/>
  <c r="AC17" i="2"/>
  <c r="Z17" i="2"/>
  <c r="W17" i="2"/>
  <c r="U17" i="2"/>
  <c r="R17" i="2"/>
  <c r="O17" i="2"/>
  <c r="M17" i="2"/>
  <c r="J17" i="1" s="1"/>
  <c r="J17" i="2"/>
  <c r="G17" i="2"/>
  <c r="F17" i="1" s="1"/>
  <c r="E17" i="2"/>
  <c r="AK15" i="2"/>
  <c r="AE15" i="2"/>
  <c r="Z15" i="2"/>
  <c r="U15" i="2"/>
  <c r="O15" i="2"/>
  <c r="AL14" i="2"/>
  <c r="AD14" i="2"/>
  <c r="V14" i="2"/>
  <c r="N14" i="2"/>
  <c r="AL13" i="2"/>
  <c r="AA13" i="2"/>
  <c r="Q13" i="2"/>
  <c r="CG12" i="3"/>
  <c r="AQ12" i="4"/>
  <c r="D12" i="2"/>
  <c r="C11" i="2"/>
  <c r="D9" i="1"/>
  <c r="D9" i="4" s="1"/>
  <c r="CI9" i="3" s="1"/>
  <c r="C9" i="1"/>
  <c r="AQ9" i="2"/>
  <c r="AL9" i="2"/>
  <c r="AI9" i="2"/>
  <c r="AG9" i="2"/>
  <c r="AD9" i="2"/>
  <c r="AA9" i="2"/>
  <c r="Y9" i="2"/>
  <c r="V9" i="2"/>
  <c r="S9" i="2"/>
  <c r="Q9" i="2"/>
  <c r="N9" i="2"/>
  <c r="J9" i="1" s="1"/>
  <c r="K9" i="2"/>
  <c r="F9" i="2"/>
  <c r="DC7" i="3"/>
  <c r="BL7" i="4"/>
  <c r="DD7" i="3"/>
  <c r="BM7" i="4"/>
  <c r="CG7" i="3"/>
  <c r="AQ7" i="4"/>
  <c r="AR7" i="2"/>
  <c r="AN7" i="2" s="1"/>
  <c r="DN7" i="3" s="1"/>
  <c r="E7" i="1"/>
  <c r="DK7" i="3"/>
  <c r="BT7" i="4"/>
  <c r="CD7" i="4" s="1"/>
  <c r="CH7" i="3"/>
  <c r="AR7" i="4"/>
  <c r="CL20" i="3"/>
  <c r="AU20" i="4"/>
  <c r="CG76" i="3"/>
  <c r="AQ76" i="4"/>
  <c r="CG15" i="3"/>
  <c r="AQ15" i="4"/>
  <c r="CG33" i="3"/>
  <c r="AQ33" i="4"/>
  <c r="CG58" i="3"/>
  <c r="AQ58" i="4"/>
  <c r="AQ32" i="4"/>
  <c r="CG32" i="3"/>
  <c r="H70" i="4"/>
  <c r="AV70" i="1"/>
  <c r="BY70" i="1" s="1"/>
  <c r="F76" i="4"/>
  <c r="AT76" i="1"/>
  <c r="BY76" i="1" s="1"/>
  <c r="F100" i="4"/>
  <c r="AT100" i="1"/>
  <c r="BY100" i="1" s="1"/>
  <c r="AQ105" i="4"/>
  <c r="CG105" i="3"/>
  <c r="AQ49" i="4"/>
  <c r="CG49" i="3"/>
  <c r="CG34" i="3"/>
  <c r="AQ34" i="4"/>
  <c r="AQ14" i="4"/>
  <c r="CG14" i="3"/>
  <c r="CJ36" i="3"/>
  <c r="AS36" i="4"/>
  <c r="BY36" i="4" s="1"/>
  <c r="S110" i="3"/>
  <c r="Q110" i="3"/>
  <c r="O110" i="3"/>
  <c r="M110" i="3"/>
  <c r="K110" i="3"/>
  <c r="S112" i="3"/>
  <c r="R112" i="3"/>
  <c r="Q112" i="3"/>
  <c r="P112" i="3"/>
  <c r="O112" i="3"/>
  <c r="N112" i="3"/>
  <c r="M112" i="3"/>
  <c r="L112" i="3"/>
  <c r="K112" i="3"/>
  <c r="R110" i="3"/>
  <c r="P110" i="3"/>
  <c r="N110" i="3"/>
  <c r="L110" i="3"/>
  <c r="CA108" i="3"/>
  <c r="Z110" i="3"/>
  <c r="X110" i="3"/>
  <c r="Z112" i="3"/>
  <c r="Y112" i="3"/>
  <c r="X112" i="3"/>
  <c r="Y110" i="3"/>
  <c r="AE110" i="3"/>
  <c r="AC110" i="3"/>
  <c r="AA110" i="3"/>
  <c r="AE112" i="3"/>
  <c r="AD112" i="3"/>
  <c r="AC112" i="3"/>
  <c r="AB112" i="3"/>
  <c r="AA112" i="3"/>
  <c r="AD110" i="3"/>
  <c r="AB110" i="3"/>
  <c r="AH110" i="3"/>
  <c r="AF110" i="3"/>
  <c r="AH112" i="3"/>
  <c r="AG112" i="3"/>
  <c r="AF112" i="3"/>
  <c r="AG110" i="3"/>
  <c r="CG29" i="3"/>
  <c r="AQ29" i="4"/>
  <c r="CG81" i="3"/>
  <c r="AQ81" i="4"/>
  <c r="AQ46" i="4"/>
  <c r="CG46" i="3"/>
  <c r="CY68" i="3"/>
  <c r="BH68" i="4"/>
  <c r="CA68" i="4" s="1"/>
  <c r="AT68" i="1"/>
  <c r="BY68" i="1" s="1"/>
  <c r="F68" i="4"/>
  <c r="AV72" i="1"/>
  <c r="BY72" i="1" s="1"/>
  <c r="H72" i="4"/>
  <c r="AT84" i="1"/>
  <c r="BY84" i="1" s="1"/>
  <c r="F84" i="4"/>
  <c r="F102" i="4"/>
  <c r="AT102" i="1"/>
  <c r="BY102" i="1" s="1"/>
  <c r="AQ75" i="4"/>
  <c r="CG75" i="3"/>
  <c r="CG54" i="3"/>
  <c r="AQ54" i="4"/>
  <c r="AQ43" i="4"/>
  <c r="CG43" i="3"/>
  <c r="CG31" i="3"/>
  <c r="AQ31" i="4"/>
  <c r="AT75" i="4"/>
  <c r="BY75" i="4" s="1"/>
  <c r="CK75" i="3"/>
  <c r="BX108" i="3"/>
  <c r="F20" i="1"/>
  <c r="AQ60" i="4"/>
  <c r="AQ72" i="4"/>
  <c r="AQ48" i="4"/>
  <c r="AQ64" i="4"/>
  <c r="AQ71" i="4"/>
  <c r="A89" i="1"/>
  <c r="A89" i="4" s="1"/>
  <c r="CF89" i="3" s="1"/>
  <c r="AQ101" i="4"/>
  <c r="B69" i="4"/>
  <c r="B85" i="4"/>
  <c r="B89" i="4"/>
  <c r="B80" i="4"/>
  <c r="B70" i="4"/>
  <c r="AQ112" i="3"/>
  <c r="AQ29" i="1"/>
  <c r="AQ108" i="1" s="1"/>
  <c r="AQ46" i="1"/>
  <c r="AQ81" i="1"/>
  <c r="AQ58" i="1"/>
  <c r="B68" i="4"/>
  <c r="I48" i="4"/>
  <c r="D82" i="2"/>
  <c r="F82" i="2"/>
  <c r="J82" i="2"/>
  <c r="N82" i="2"/>
  <c r="R82" i="2"/>
  <c r="C81" i="2"/>
  <c r="E81" i="2"/>
  <c r="G81" i="2"/>
  <c r="F81" i="1" s="1"/>
  <c r="I81" i="2"/>
  <c r="G81" i="1" s="1"/>
  <c r="K81" i="2"/>
  <c r="H81" i="1" s="1"/>
  <c r="M81" i="2"/>
  <c r="J81" i="1" s="1"/>
  <c r="O81" i="2"/>
  <c r="Q81" i="2"/>
  <c r="S81" i="2"/>
  <c r="U81" i="2"/>
  <c r="W81" i="2"/>
  <c r="Y81" i="2"/>
  <c r="AA81" i="2"/>
  <c r="AC81" i="2"/>
  <c r="AE81" i="2"/>
  <c r="AG81" i="2"/>
  <c r="AI81" i="2"/>
  <c r="AK81" i="2"/>
  <c r="D78" i="2"/>
  <c r="F78" i="2"/>
  <c r="J78" i="2"/>
  <c r="N78" i="2"/>
  <c r="R78" i="2"/>
  <c r="V78" i="2"/>
  <c r="Z78" i="2"/>
  <c r="AD78" i="2"/>
  <c r="AH78" i="2"/>
  <c r="AL78" i="2"/>
  <c r="AL104" i="2"/>
  <c r="AH104" i="2"/>
  <c r="AD104" i="2"/>
  <c r="Z104" i="2"/>
  <c r="V104" i="2"/>
  <c r="R104" i="2"/>
  <c r="N104" i="2"/>
  <c r="J104" i="2"/>
  <c r="F104" i="2"/>
  <c r="AR104" i="2" s="1"/>
  <c r="AK103" i="2"/>
  <c r="AH103" i="2"/>
  <c r="AF103" i="2"/>
  <c r="AV103" i="2" s="1"/>
  <c r="AD103" i="2"/>
  <c r="AB103" i="2"/>
  <c r="Z103" i="2"/>
  <c r="X103" i="2"/>
  <c r="W103" i="2"/>
  <c r="U103" i="2"/>
  <c r="S103" i="2"/>
  <c r="Q103" i="2"/>
  <c r="O103" i="2"/>
  <c r="M103" i="2"/>
  <c r="J103" i="1" s="1"/>
  <c r="K103" i="2"/>
  <c r="H103" i="1" s="1"/>
  <c r="I103" i="2"/>
  <c r="G103" i="1" s="1"/>
  <c r="G103" i="2"/>
  <c r="F103" i="1" s="1"/>
  <c r="E103" i="2"/>
  <c r="AL100" i="2"/>
  <c r="AH100" i="2"/>
  <c r="AD100" i="2"/>
  <c r="Z100" i="2"/>
  <c r="V100" i="2"/>
  <c r="R100" i="2"/>
  <c r="N100" i="2"/>
  <c r="J100" i="2"/>
  <c r="F100" i="2"/>
  <c r="AR100" i="2" s="1"/>
  <c r="AK99" i="2"/>
  <c r="AH99" i="2"/>
  <c r="AF99" i="2"/>
  <c r="AD99" i="2"/>
  <c r="AB99" i="2"/>
  <c r="Z99" i="2"/>
  <c r="X99" i="2"/>
  <c r="W99" i="2"/>
  <c r="U99" i="2"/>
  <c r="S99" i="2"/>
  <c r="Q99" i="2"/>
  <c r="O99" i="2"/>
  <c r="M99" i="2"/>
  <c r="J99" i="1" s="1"/>
  <c r="K99" i="2"/>
  <c r="H99" i="1" s="1"/>
  <c r="I99" i="2"/>
  <c r="G99" i="1" s="1"/>
  <c r="G99" i="2"/>
  <c r="F99" i="1" s="1"/>
  <c r="E99" i="2"/>
  <c r="AL96" i="2"/>
  <c r="AH96" i="2"/>
  <c r="AD96" i="2"/>
  <c r="Z96" i="2"/>
  <c r="V96" i="2"/>
  <c r="R96" i="2"/>
  <c r="N96" i="2"/>
  <c r="J96" i="2"/>
  <c r="F96" i="2"/>
  <c r="AR96" i="2" s="1"/>
  <c r="AK95" i="2"/>
  <c r="AH95" i="2"/>
  <c r="AF95" i="2"/>
  <c r="AV95" i="2" s="1"/>
  <c r="AD95" i="2"/>
  <c r="AB95" i="2"/>
  <c r="Z95" i="2"/>
  <c r="X95" i="2"/>
  <c r="W95" i="2"/>
  <c r="U95" i="2"/>
  <c r="S95" i="2"/>
  <c r="Q95" i="2"/>
  <c r="O95" i="2"/>
  <c r="M95" i="2"/>
  <c r="J95" i="1" s="1"/>
  <c r="K95" i="2"/>
  <c r="H95" i="1" s="1"/>
  <c r="I95" i="2"/>
  <c r="G95" i="1" s="1"/>
  <c r="G95" i="2"/>
  <c r="F95" i="1" s="1"/>
  <c r="E95" i="2"/>
  <c r="AL92" i="2"/>
  <c r="AH92" i="2"/>
  <c r="AD92" i="2"/>
  <c r="Z92" i="2"/>
  <c r="V92" i="2"/>
  <c r="R92" i="2"/>
  <c r="N92" i="2"/>
  <c r="J92" i="2"/>
  <c r="F92" i="2"/>
  <c r="AR92" i="2" s="1"/>
  <c r="AL90" i="2"/>
  <c r="AH90" i="2"/>
  <c r="AD90" i="2"/>
  <c r="Z90" i="2"/>
  <c r="V90" i="2"/>
  <c r="R90" i="2"/>
  <c r="N90" i="2"/>
  <c r="J90" i="2"/>
  <c r="F90" i="2"/>
  <c r="AK89" i="2"/>
  <c r="AI89" i="2"/>
  <c r="AG89" i="2"/>
  <c r="AE89" i="2"/>
  <c r="AC89" i="2"/>
  <c r="AA89" i="2"/>
  <c r="Y89" i="2"/>
  <c r="W89" i="2"/>
  <c r="U89" i="2"/>
  <c r="S89" i="2"/>
  <c r="Q89" i="2"/>
  <c r="O89" i="2"/>
  <c r="M89" i="2"/>
  <c r="J89" i="1" s="1"/>
  <c r="K89" i="2"/>
  <c r="H89" i="1" s="1"/>
  <c r="I89" i="2"/>
  <c r="G89" i="1" s="1"/>
  <c r="G89" i="2"/>
  <c r="F89" i="1" s="1"/>
  <c r="E89" i="2"/>
  <c r="AL87" i="2"/>
  <c r="AJ87" i="2"/>
  <c r="AI87" i="2"/>
  <c r="AG87" i="2"/>
  <c r="AE87" i="2"/>
  <c r="AC87" i="2"/>
  <c r="AA87" i="2"/>
  <c r="Y87" i="2"/>
  <c r="W87" i="2"/>
  <c r="U87" i="2"/>
  <c r="S87" i="2"/>
  <c r="Q87" i="2"/>
  <c r="O87" i="2"/>
  <c r="M87" i="2"/>
  <c r="J87" i="1" s="1"/>
  <c r="K87" i="2"/>
  <c r="H87" i="1" s="1"/>
  <c r="I87" i="2"/>
  <c r="G87" i="1" s="1"/>
  <c r="G87" i="2"/>
  <c r="F87" i="1" s="1"/>
  <c r="E87" i="2"/>
  <c r="AL84" i="2"/>
  <c r="AH84" i="2"/>
  <c r="AD84" i="2"/>
  <c r="Z84" i="2"/>
  <c r="V84" i="2"/>
  <c r="R84" i="2"/>
  <c r="N84" i="2"/>
  <c r="J84" i="2"/>
  <c r="F84" i="2"/>
  <c r="AK83" i="2"/>
  <c r="AI83" i="2"/>
  <c r="AG83" i="2"/>
  <c r="AE83" i="2"/>
  <c r="AC83" i="2"/>
  <c r="AA83" i="2"/>
  <c r="Y83" i="2"/>
  <c r="W83" i="2"/>
  <c r="U83" i="2"/>
  <c r="S83" i="2"/>
  <c r="Q83" i="2"/>
  <c r="O83" i="2"/>
  <c r="M83" i="2"/>
  <c r="J83" i="1" s="1"/>
  <c r="K83" i="2"/>
  <c r="H83" i="1" s="1"/>
  <c r="I83" i="2"/>
  <c r="G83" i="1" s="1"/>
  <c r="G83" i="2"/>
  <c r="F83" i="1" s="1"/>
  <c r="E83" i="2"/>
  <c r="AK82" i="2"/>
  <c r="AG82" i="2"/>
  <c r="AC82" i="2"/>
  <c r="Y82" i="2"/>
  <c r="U82" i="2"/>
  <c r="M82" i="2"/>
  <c r="J82" i="1" s="1"/>
  <c r="E82" i="2"/>
  <c r="AJ81" i="2"/>
  <c r="AF81" i="2"/>
  <c r="AB81" i="2"/>
  <c r="X81" i="2"/>
  <c r="T81" i="2"/>
  <c r="P81" i="2"/>
  <c r="L81" i="2"/>
  <c r="I81" i="1" s="1"/>
  <c r="H81" i="2"/>
  <c r="D81" i="2"/>
  <c r="D81" i="1" s="1"/>
  <c r="D81" i="4" s="1"/>
  <c r="CI81" i="3" s="1"/>
  <c r="AK77" i="2"/>
  <c r="AI77" i="2"/>
  <c r="AG77" i="2"/>
  <c r="AE77" i="2"/>
  <c r="AC77" i="2"/>
  <c r="AA77" i="2"/>
  <c r="Y77" i="2"/>
  <c r="W77" i="2"/>
  <c r="U77" i="2"/>
  <c r="S77" i="2"/>
  <c r="Q77" i="2"/>
  <c r="O77" i="2"/>
  <c r="M77" i="2"/>
  <c r="J77" i="1" s="1"/>
  <c r="K77" i="2"/>
  <c r="H77" i="1" s="1"/>
  <c r="I77" i="2"/>
  <c r="G77" i="1" s="1"/>
  <c r="G77" i="2"/>
  <c r="F77" i="1" s="1"/>
  <c r="E77" i="2"/>
  <c r="AL74" i="2"/>
  <c r="AH74" i="2"/>
  <c r="AD74" i="2"/>
  <c r="Z74" i="2"/>
  <c r="V74" i="2"/>
  <c r="R74" i="2"/>
  <c r="N74" i="2"/>
  <c r="J74" i="2"/>
  <c r="F74" i="2"/>
  <c r="AR74" i="2" s="1"/>
  <c r="AK73" i="2"/>
  <c r="AI73" i="2"/>
  <c r="AG73" i="2"/>
  <c r="AE73" i="2"/>
  <c r="AC73" i="2"/>
  <c r="AA73" i="2"/>
  <c r="Y73" i="2"/>
  <c r="W73" i="2"/>
  <c r="U73" i="2"/>
  <c r="S73" i="2"/>
  <c r="Q73" i="2"/>
  <c r="O73" i="2"/>
  <c r="M73" i="2"/>
  <c r="J73" i="1" s="1"/>
  <c r="K73" i="2"/>
  <c r="H73" i="1" s="1"/>
  <c r="I73" i="2"/>
  <c r="G73" i="1" s="1"/>
  <c r="G73" i="2"/>
  <c r="F73" i="1" s="1"/>
  <c r="E73" i="2"/>
  <c r="AL70" i="2"/>
  <c r="AH70" i="2"/>
  <c r="AD70" i="2"/>
  <c r="Z70" i="2"/>
  <c r="V70" i="2"/>
  <c r="R70" i="2"/>
  <c r="N70" i="2"/>
  <c r="J70" i="2"/>
  <c r="F70" i="2"/>
  <c r="AR70" i="2" s="1"/>
  <c r="AK69" i="2"/>
  <c r="AI69" i="2"/>
  <c r="AG69" i="2"/>
  <c r="AE69" i="2"/>
  <c r="AC69" i="2"/>
  <c r="AA69" i="2"/>
  <c r="Y69" i="2"/>
  <c r="W69" i="2"/>
  <c r="U69" i="2"/>
  <c r="S69" i="2"/>
  <c r="Q69" i="2"/>
  <c r="O69" i="2"/>
  <c r="M69" i="2"/>
  <c r="J69" i="1" s="1"/>
  <c r="K69" i="2"/>
  <c r="H69" i="1" s="1"/>
  <c r="I69" i="2"/>
  <c r="G69" i="1" s="1"/>
  <c r="G69" i="2"/>
  <c r="F69" i="1" s="1"/>
  <c r="E69" i="2"/>
  <c r="AL66" i="2"/>
  <c r="AH66" i="2"/>
  <c r="AD66" i="2"/>
  <c r="Z66" i="2"/>
  <c r="V66" i="2"/>
  <c r="R66" i="2"/>
  <c r="N66" i="2"/>
  <c r="J66" i="2"/>
  <c r="F66" i="2"/>
  <c r="AR66" i="2" s="1"/>
  <c r="AK65" i="2"/>
  <c r="AI65" i="2"/>
  <c r="AG65" i="2"/>
  <c r="AE65" i="2"/>
  <c r="AC65" i="2"/>
  <c r="AA65" i="2"/>
  <c r="Y65" i="2"/>
  <c r="W65" i="2"/>
  <c r="U65" i="2"/>
  <c r="S65" i="2"/>
  <c r="Q65" i="2"/>
  <c r="N65" i="2"/>
  <c r="K65" i="2"/>
  <c r="H65" i="1" s="1"/>
  <c r="I65" i="2"/>
  <c r="G65" i="1" s="1"/>
  <c r="F65" i="2"/>
  <c r="AK64" i="2"/>
  <c r="AI64" i="2"/>
  <c r="AG64" i="2"/>
  <c r="AE64" i="2"/>
  <c r="AC64" i="2"/>
  <c r="AA64" i="2"/>
  <c r="Y64" i="2"/>
  <c r="W64" i="2"/>
  <c r="U64" i="2"/>
  <c r="S64" i="2"/>
  <c r="Q64" i="2"/>
  <c r="O64" i="2"/>
  <c r="M64" i="2"/>
  <c r="J64" i="1" s="1"/>
  <c r="K64" i="2"/>
  <c r="H64" i="1" s="1"/>
  <c r="I64" i="2"/>
  <c r="G64" i="1" s="1"/>
  <c r="G64" i="2"/>
  <c r="F64" i="1" s="1"/>
  <c r="E64" i="2"/>
  <c r="AL61" i="2"/>
  <c r="AG61" i="2"/>
  <c r="AA61" i="2"/>
  <c r="Q61" i="2"/>
  <c r="AJ60" i="2"/>
  <c r="AF60" i="2"/>
  <c r="AB60" i="2"/>
  <c r="X60" i="2"/>
  <c r="T60" i="2"/>
  <c r="P60" i="2"/>
  <c r="L60" i="2"/>
  <c r="I60" i="1" s="1"/>
  <c r="H60" i="2"/>
  <c r="AH59" i="2"/>
  <c r="AA59" i="2"/>
  <c r="U59" i="2"/>
  <c r="M59" i="2"/>
  <c r="J59" i="1" s="1"/>
  <c r="E61" i="2"/>
  <c r="G61" i="2"/>
  <c r="F61" i="1" s="1"/>
  <c r="M61" i="2"/>
  <c r="J61" i="1" s="1"/>
  <c r="R61" i="2"/>
  <c r="W61" i="2"/>
  <c r="C60" i="2"/>
  <c r="E60" i="2"/>
  <c r="G60" i="2"/>
  <c r="F60" i="1" s="1"/>
  <c r="I60" i="2"/>
  <c r="G60" i="1" s="1"/>
  <c r="K60" i="2"/>
  <c r="H60" i="1" s="1"/>
  <c r="M60" i="2"/>
  <c r="J60" i="1" s="1"/>
  <c r="O60" i="2"/>
  <c r="Q60" i="2"/>
  <c r="S60" i="2"/>
  <c r="U60" i="2"/>
  <c r="W60" i="2"/>
  <c r="Y60" i="2"/>
  <c r="AA60" i="2"/>
  <c r="AC60" i="2"/>
  <c r="AE60" i="2"/>
  <c r="AG60" i="2"/>
  <c r="AI60" i="2"/>
  <c r="AK60" i="2"/>
  <c r="E59" i="2"/>
  <c r="G59" i="2"/>
  <c r="F59" i="1" s="1"/>
  <c r="K59" i="2"/>
  <c r="H59" i="1" s="1"/>
  <c r="O59" i="2"/>
  <c r="R59" i="2"/>
  <c r="V59" i="2"/>
  <c r="Z59" i="2"/>
  <c r="AC59" i="2"/>
  <c r="AG59" i="2"/>
  <c r="AK59" i="2"/>
  <c r="AK58" i="2"/>
  <c r="AI58" i="2"/>
  <c r="AG58" i="2"/>
  <c r="AE58" i="2"/>
  <c r="AC58" i="2"/>
  <c r="AA58" i="2"/>
  <c r="Y58" i="2"/>
  <c r="W58" i="2"/>
  <c r="U58" i="2"/>
  <c r="S58" i="2"/>
  <c r="Q58" i="2"/>
  <c r="O58" i="2"/>
  <c r="M58" i="2"/>
  <c r="J58" i="1" s="1"/>
  <c r="K58" i="2"/>
  <c r="H58" i="1" s="1"/>
  <c r="I58" i="2"/>
  <c r="G58" i="1" s="1"/>
  <c r="G58" i="2"/>
  <c r="F58" i="1" s="1"/>
  <c r="E58" i="2"/>
  <c r="AL47" i="2"/>
  <c r="AI47" i="2"/>
  <c r="AG47" i="2"/>
  <c r="AD47" i="2"/>
  <c r="AA47" i="2"/>
  <c r="Y47" i="2"/>
  <c r="V47" i="2"/>
  <c r="S47" i="2"/>
  <c r="Q47" i="2"/>
  <c r="N47" i="2"/>
  <c r="K47" i="2"/>
  <c r="H47" i="1" s="1"/>
  <c r="I47" i="2"/>
  <c r="G47" i="1" s="1"/>
  <c r="F47" i="2"/>
  <c r="AK46" i="2"/>
  <c r="AI46" i="2"/>
  <c r="AG46" i="2"/>
  <c r="AE46" i="2"/>
  <c r="AC46" i="2"/>
  <c r="AA46" i="2"/>
  <c r="Y46" i="2"/>
  <c r="W46" i="2"/>
  <c r="U46" i="2"/>
  <c r="S46" i="2"/>
  <c r="Q46" i="2"/>
  <c r="O46" i="2"/>
  <c r="M46" i="2"/>
  <c r="J46" i="1" s="1"/>
  <c r="K46" i="2"/>
  <c r="H46" i="1" s="1"/>
  <c r="I46" i="2"/>
  <c r="G46" i="1" s="1"/>
  <c r="G46" i="2"/>
  <c r="F46" i="1" s="1"/>
  <c r="E46" i="2"/>
  <c r="C32" i="2"/>
  <c r="E32" i="2"/>
  <c r="G32" i="2"/>
  <c r="F32" i="1" s="1"/>
  <c r="I32" i="2"/>
  <c r="G32" i="1" s="1"/>
  <c r="K32" i="2"/>
  <c r="H32" i="1" s="1"/>
  <c r="M32" i="2"/>
  <c r="J32" i="1" s="1"/>
  <c r="O32" i="2"/>
  <c r="Q32" i="2"/>
  <c r="S32" i="2"/>
  <c r="U32" i="2"/>
  <c r="W32" i="2"/>
  <c r="Y32" i="2"/>
  <c r="D31" i="2"/>
  <c r="E31" i="2"/>
  <c r="G31" i="2"/>
  <c r="F31" i="1" s="1"/>
  <c r="J31" i="2"/>
  <c r="M31" i="2"/>
  <c r="J31" i="1" s="1"/>
  <c r="O31" i="2"/>
  <c r="R31" i="2"/>
  <c r="U31" i="2"/>
  <c r="W31" i="2"/>
  <c r="Z31" i="2"/>
  <c r="AC31" i="2"/>
  <c r="AE31" i="2"/>
  <c r="AH31" i="2"/>
  <c r="AK31" i="2"/>
  <c r="C30" i="2"/>
  <c r="E30" i="2"/>
  <c r="G30" i="2"/>
  <c r="F30" i="1" s="1"/>
  <c r="I30" i="2"/>
  <c r="G30" i="1" s="1"/>
  <c r="K30" i="2"/>
  <c r="H30" i="1" s="1"/>
  <c r="M30" i="2"/>
  <c r="J30" i="1" s="1"/>
  <c r="O30" i="2"/>
  <c r="Q30" i="2"/>
  <c r="S30" i="2"/>
  <c r="U30" i="2"/>
  <c r="W30" i="2"/>
  <c r="Y30" i="2"/>
  <c r="AA30" i="2"/>
  <c r="AC30" i="2"/>
  <c r="AE30" i="2"/>
  <c r="AG30" i="2"/>
  <c r="AI30" i="2"/>
  <c r="AK30" i="2"/>
  <c r="D29" i="2"/>
  <c r="E29" i="2"/>
  <c r="G29" i="2"/>
  <c r="F29" i="1" s="1"/>
  <c r="J29" i="2"/>
  <c r="M29" i="2"/>
  <c r="J29" i="1" s="1"/>
  <c r="O29" i="2"/>
  <c r="R29" i="2"/>
  <c r="U29" i="2"/>
  <c r="W29" i="2"/>
  <c r="Z29" i="2"/>
  <c r="AC29" i="2"/>
  <c r="AE29" i="2"/>
  <c r="AH29" i="2"/>
  <c r="AK29" i="2"/>
  <c r="C28" i="2"/>
  <c r="E28" i="2"/>
  <c r="G28" i="2"/>
  <c r="F28" i="1" s="1"/>
  <c r="I28" i="2"/>
  <c r="G28" i="1" s="1"/>
  <c r="K28" i="2"/>
  <c r="H28" i="1" s="1"/>
  <c r="M28" i="2"/>
  <c r="J28" i="1" s="1"/>
  <c r="O28" i="2"/>
  <c r="Q28" i="2"/>
  <c r="S28" i="2"/>
  <c r="U28" i="2"/>
  <c r="W28" i="2"/>
  <c r="Y28" i="2"/>
  <c r="AA28" i="2"/>
  <c r="AC28" i="2"/>
  <c r="AE28" i="2"/>
  <c r="AG28" i="2"/>
  <c r="AI28" i="2"/>
  <c r="AK28" i="2"/>
  <c r="D27" i="2"/>
  <c r="E27" i="2"/>
  <c r="G27" i="2"/>
  <c r="F27" i="1" s="1"/>
  <c r="J27" i="2"/>
  <c r="M27" i="2"/>
  <c r="J27" i="1" s="1"/>
  <c r="O27" i="2"/>
  <c r="R27" i="2"/>
  <c r="U27" i="2"/>
  <c r="W27" i="2"/>
  <c r="Z27" i="2"/>
  <c r="AC27" i="2"/>
  <c r="AE27" i="2"/>
  <c r="AH27" i="2"/>
  <c r="AK27" i="2"/>
  <c r="D15" i="2"/>
  <c r="D15" i="1" s="1"/>
  <c r="D15" i="4" s="1"/>
  <c r="CI15" i="3" s="1"/>
  <c r="E15" i="2"/>
  <c r="G15" i="2"/>
  <c r="J15" i="2"/>
  <c r="M15" i="2"/>
  <c r="C14" i="2"/>
  <c r="E14" i="2"/>
  <c r="G14" i="2"/>
  <c r="I14" i="2"/>
  <c r="K14" i="2"/>
  <c r="H14" i="1" s="1"/>
  <c r="M14" i="2"/>
  <c r="J14" i="1" s="1"/>
  <c r="O14" i="2"/>
  <c r="Q14" i="2"/>
  <c r="S14" i="2"/>
  <c r="U14" i="2"/>
  <c r="W14" i="2"/>
  <c r="Y14" i="2"/>
  <c r="AA14" i="2"/>
  <c r="AC14" i="2"/>
  <c r="AE14" i="2"/>
  <c r="AG14" i="2"/>
  <c r="AI14" i="2"/>
  <c r="AK14" i="2"/>
  <c r="D13" i="2"/>
  <c r="D13" i="1" s="1"/>
  <c r="E13" i="2"/>
  <c r="G13" i="2"/>
  <c r="J13" i="2"/>
  <c r="M13" i="2"/>
  <c r="J13" i="1" s="1"/>
  <c r="O13" i="2"/>
  <c r="R13" i="2"/>
  <c r="U13" i="2"/>
  <c r="W13" i="2"/>
  <c r="Z13" i="2"/>
  <c r="AC13" i="2"/>
  <c r="AE13" i="2"/>
  <c r="AH13" i="2"/>
  <c r="AK13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J26" i="1" s="1"/>
  <c r="K26" i="2"/>
  <c r="I26" i="2"/>
  <c r="G26" i="1" s="1"/>
  <c r="G26" i="2"/>
  <c r="E26" i="2"/>
  <c r="AK25" i="2"/>
  <c r="AH25" i="2"/>
  <c r="AE25" i="2"/>
  <c r="AC25" i="2"/>
  <c r="Z25" i="2"/>
  <c r="W25" i="2"/>
  <c r="U25" i="2"/>
  <c r="R25" i="2"/>
  <c r="O25" i="2"/>
  <c r="M25" i="2"/>
  <c r="J25" i="1" s="1"/>
  <c r="J25" i="2"/>
  <c r="G25" i="2"/>
  <c r="E25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J24" i="1" s="1"/>
  <c r="K24" i="2"/>
  <c r="I24" i="2"/>
  <c r="G24" i="2"/>
  <c r="E24" i="2"/>
  <c r="J23" i="2"/>
  <c r="AR23" i="2" s="1"/>
  <c r="AN23" i="2" s="1"/>
  <c r="DN23" i="3" s="1"/>
  <c r="AL15" i="2"/>
  <c r="AI15" i="2"/>
  <c r="AG15" i="2"/>
  <c r="AD15" i="2"/>
  <c r="AA15" i="2"/>
  <c r="Y15" i="2"/>
  <c r="V15" i="2"/>
  <c r="S15" i="2"/>
  <c r="Q15" i="2"/>
  <c r="N15" i="2"/>
  <c r="I15" i="2"/>
  <c r="G15" i="1" s="1"/>
  <c r="C15" i="2"/>
  <c r="AJ14" i="2"/>
  <c r="AF14" i="2"/>
  <c r="AB14" i="2"/>
  <c r="X14" i="2"/>
  <c r="T14" i="2"/>
  <c r="P14" i="2"/>
  <c r="L14" i="2"/>
  <c r="H14" i="2"/>
  <c r="D14" i="2"/>
  <c r="D14" i="1" s="1"/>
  <c r="D14" i="4" s="1"/>
  <c r="CI14" i="3" s="1"/>
  <c r="AI13" i="2"/>
  <c r="AD13" i="2"/>
  <c r="Y13" i="2"/>
  <c r="S13" i="2"/>
  <c r="N13" i="2"/>
  <c r="I13" i="2"/>
  <c r="C13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J12" i="1" s="1"/>
  <c r="K12" i="2"/>
  <c r="H12" i="1" s="1"/>
  <c r="I12" i="2"/>
  <c r="G12" i="1" s="1"/>
  <c r="G12" i="2"/>
  <c r="F12" i="1" s="1"/>
  <c r="E12" i="2"/>
  <c r="AK11" i="2"/>
  <c r="AH11" i="2"/>
  <c r="AE11" i="2"/>
  <c r="AC11" i="2"/>
  <c r="Z11" i="2"/>
  <c r="W11" i="2"/>
  <c r="U11" i="2"/>
  <c r="R11" i="2"/>
  <c r="O11" i="2"/>
  <c r="M11" i="2"/>
  <c r="J11" i="1" s="1"/>
  <c r="J11" i="2"/>
  <c r="G11" i="2"/>
  <c r="E11" i="2"/>
  <c r="U10" i="2"/>
  <c r="S10" i="2"/>
  <c r="Q10" i="2"/>
  <c r="O10" i="2"/>
  <c r="M10" i="2"/>
  <c r="J10" i="1" s="1"/>
  <c r="K10" i="2"/>
  <c r="I10" i="2"/>
  <c r="G10" i="1" s="1"/>
  <c r="G10" i="2"/>
  <c r="E10" i="2"/>
  <c r="J9" i="2"/>
  <c r="F8" i="2"/>
  <c r="H8" i="2" s="1"/>
  <c r="AU29" i="1" l="1"/>
  <c r="G29" i="4"/>
  <c r="E22" i="1"/>
  <c r="AR22" i="2"/>
  <c r="G22" i="1"/>
  <c r="AX22" i="1"/>
  <c r="J22" i="4"/>
  <c r="U22" i="1"/>
  <c r="AT22" i="2"/>
  <c r="V22" i="1"/>
  <c r="W22" i="1"/>
  <c r="F22" i="1"/>
  <c r="I22" i="1"/>
  <c r="H22" i="1"/>
  <c r="K22" i="1"/>
  <c r="M22" i="1"/>
  <c r="O22" i="1"/>
  <c r="Q22" i="1"/>
  <c r="S22" i="1"/>
  <c r="AS22" i="2"/>
  <c r="AN22" i="2" s="1"/>
  <c r="DN22" i="3" s="1"/>
  <c r="L22" i="1"/>
  <c r="N22" i="1"/>
  <c r="P22" i="1"/>
  <c r="R22" i="1"/>
  <c r="C22" i="4"/>
  <c r="AR22" i="1"/>
  <c r="BX22" i="1" s="1"/>
  <c r="E21" i="1"/>
  <c r="AR21" i="2"/>
  <c r="P21" i="1"/>
  <c r="O21" i="1"/>
  <c r="AS21" i="2"/>
  <c r="R21" i="1"/>
  <c r="Q21" i="1"/>
  <c r="L21" i="1"/>
  <c r="K21" i="1"/>
  <c r="S21" i="1"/>
  <c r="N21" i="1"/>
  <c r="M21" i="1"/>
  <c r="AN21" i="2"/>
  <c r="DN21" i="3" s="1"/>
  <c r="F21" i="1"/>
  <c r="AX21" i="1"/>
  <c r="J21" i="4"/>
  <c r="C21" i="4"/>
  <c r="AR21" i="1"/>
  <c r="BX21" i="1" s="1"/>
  <c r="E19" i="1"/>
  <c r="AR19" i="2"/>
  <c r="G19" i="1"/>
  <c r="AS19" i="2"/>
  <c r="R19" i="1"/>
  <c r="Q19" i="1"/>
  <c r="P19" i="1"/>
  <c r="O19" i="1"/>
  <c r="N19" i="1"/>
  <c r="M19" i="1"/>
  <c r="L19" i="1"/>
  <c r="K19" i="1"/>
  <c r="S19" i="1"/>
  <c r="U19" i="1"/>
  <c r="AT19" i="2"/>
  <c r="V19" i="1"/>
  <c r="W19" i="1"/>
  <c r="F19" i="1"/>
  <c r="AX19" i="1"/>
  <c r="J19" i="4"/>
  <c r="AN19" i="2"/>
  <c r="DN19" i="3" s="1"/>
  <c r="AR19" i="1"/>
  <c r="BX19" i="1" s="1"/>
  <c r="C19" i="4"/>
  <c r="AT18" i="1"/>
  <c r="F18" i="4"/>
  <c r="H18" i="4"/>
  <c r="AV18" i="1"/>
  <c r="AS18" i="2"/>
  <c r="K18" i="1"/>
  <c r="M18" i="1"/>
  <c r="O18" i="1"/>
  <c r="Q18" i="1"/>
  <c r="S18" i="1"/>
  <c r="L18" i="1"/>
  <c r="N18" i="1"/>
  <c r="P18" i="1"/>
  <c r="R18" i="1"/>
  <c r="E18" i="1"/>
  <c r="AR18" i="2"/>
  <c r="AN18" i="2" s="1"/>
  <c r="DN18" i="3" s="1"/>
  <c r="AU18" i="1"/>
  <c r="G18" i="4"/>
  <c r="J18" i="4"/>
  <c r="AX18" i="1"/>
  <c r="AR18" i="1"/>
  <c r="BX18" i="1" s="1"/>
  <c r="C18" i="4"/>
  <c r="G17" i="4"/>
  <c r="AU17" i="1"/>
  <c r="AT16" i="1"/>
  <c r="F16" i="4"/>
  <c r="AV16" i="1"/>
  <c r="H16" i="4"/>
  <c r="AS16" i="2"/>
  <c r="K16" i="1"/>
  <c r="M16" i="1"/>
  <c r="O16" i="1"/>
  <c r="Q16" i="1"/>
  <c r="S16" i="1"/>
  <c r="L16" i="1"/>
  <c r="N16" i="1"/>
  <c r="P16" i="1"/>
  <c r="R16" i="1"/>
  <c r="AV16" i="2"/>
  <c r="AA16" i="1"/>
  <c r="AC16" i="1"/>
  <c r="AE16" i="1"/>
  <c r="AB16" i="1"/>
  <c r="AD16" i="1"/>
  <c r="E16" i="1"/>
  <c r="AR16" i="2"/>
  <c r="AN16" i="2" s="1"/>
  <c r="DN16" i="3" s="1"/>
  <c r="G16" i="4"/>
  <c r="AU16" i="1"/>
  <c r="J16" i="4"/>
  <c r="AX16" i="1"/>
  <c r="U16" i="1"/>
  <c r="V16" i="1"/>
  <c r="W16" i="1"/>
  <c r="AT16" i="2"/>
  <c r="Y16" i="1"/>
  <c r="Z16" i="1"/>
  <c r="X16" i="1"/>
  <c r="AU16" i="2"/>
  <c r="AG16" i="1"/>
  <c r="AW16" i="2"/>
  <c r="AH16" i="1"/>
  <c r="AF16" i="1"/>
  <c r="AR16" i="1"/>
  <c r="BX16" i="1" s="1"/>
  <c r="C16" i="4"/>
  <c r="AT17" i="1"/>
  <c r="F17" i="4"/>
  <c r="J17" i="4"/>
  <c r="AX17" i="1"/>
  <c r="Z17" i="1"/>
  <c r="AU17" i="2"/>
  <c r="Y17" i="1"/>
  <c r="X17" i="1"/>
  <c r="AR17" i="2"/>
  <c r="E17" i="1"/>
  <c r="L17" i="1"/>
  <c r="AS17" i="2"/>
  <c r="O17" i="1"/>
  <c r="N17" i="1"/>
  <c r="M17" i="1"/>
  <c r="P17" i="1"/>
  <c r="K17" i="1"/>
  <c r="S17" i="1"/>
  <c r="R17" i="1"/>
  <c r="Q17" i="1"/>
  <c r="V17" i="1"/>
  <c r="AT17" i="2"/>
  <c r="U17" i="1"/>
  <c r="W17" i="1"/>
  <c r="AV17" i="2"/>
  <c r="AB17" i="1"/>
  <c r="AE17" i="1"/>
  <c r="AC17" i="1"/>
  <c r="AA17" i="1"/>
  <c r="AD17" i="1"/>
  <c r="AG17" i="1"/>
  <c r="AF17" i="1"/>
  <c r="AH17" i="1"/>
  <c r="AW17" i="2"/>
  <c r="AN17" i="2"/>
  <c r="DN17" i="3" s="1"/>
  <c r="AR17" i="1"/>
  <c r="BX17" i="1" s="1"/>
  <c r="C17" i="4"/>
  <c r="C12" i="1"/>
  <c r="D12" i="1"/>
  <c r="D12" i="4" s="1"/>
  <c r="CI12" i="3" s="1"/>
  <c r="AQ12" i="2"/>
  <c r="AQ11" i="2"/>
  <c r="C11" i="1"/>
  <c r="D11" i="1"/>
  <c r="D11" i="4" s="1"/>
  <c r="CI11" i="3" s="1"/>
  <c r="H9" i="1"/>
  <c r="I9" i="1"/>
  <c r="O9" i="1"/>
  <c r="N9" i="1"/>
  <c r="AS9" i="2"/>
  <c r="Q9" i="1"/>
  <c r="P9" i="1"/>
  <c r="K9" i="1"/>
  <c r="S9" i="1"/>
  <c r="R9" i="1"/>
  <c r="M9" i="1"/>
  <c r="L9" i="1"/>
  <c r="AE9" i="1"/>
  <c r="AD9" i="1"/>
  <c r="AB9" i="1"/>
  <c r="AA9" i="1"/>
  <c r="AV9" i="2"/>
  <c r="AC9" i="1"/>
  <c r="AG9" i="1"/>
  <c r="AH9" i="1"/>
  <c r="AF9" i="1"/>
  <c r="AW9" i="2"/>
  <c r="AR9" i="1"/>
  <c r="BX9" i="1" s="1"/>
  <c r="C9" i="4"/>
  <c r="G9" i="2"/>
  <c r="I9" i="2"/>
  <c r="H9" i="2"/>
  <c r="AX9" i="1"/>
  <c r="J9" i="4"/>
  <c r="W9" i="1"/>
  <c r="AT9" i="2"/>
  <c r="U9" i="1"/>
  <c r="V9" i="1"/>
  <c r="X9" i="1"/>
  <c r="AU9" i="2"/>
  <c r="Y9" i="1"/>
  <c r="Z9" i="1"/>
  <c r="E7" i="4"/>
  <c r="AS7" i="1"/>
  <c r="BY7" i="1" s="1"/>
  <c r="CB7" i="4"/>
  <c r="AQ112" i="1"/>
  <c r="A108" i="1"/>
  <c r="AX10" i="1"/>
  <c r="J10" i="4"/>
  <c r="J12" i="4"/>
  <c r="AX12" i="1"/>
  <c r="U12" i="1"/>
  <c r="W12" i="1"/>
  <c r="V12" i="1"/>
  <c r="AT12" i="2"/>
  <c r="Y12" i="1"/>
  <c r="AU12" i="2"/>
  <c r="X12" i="1"/>
  <c r="Z12" i="1"/>
  <c r="AG12" i="1"/>
  <c r="AF12" i="1"/>
  <c r="AH12" i="1"/>
  <c r="AW12" i="2"/>
  <c r="Z14" i="1"/>
  <c r="AU14" i="2"/>
  <c r="X14" i="1"/>
  <c r="Y14" i="1"/>
  <c r="AG14" i="1"/>
  <c r="AW14" i="2"/>
  <c r="AF14" i="1"/>
  <c r="AH14" i="1"/>
  <c r="G15" i="4"/>
  <c r="AU15" i="1"/>
  <c r="N15" i="1"/>
  <c r="M15" i="1"/>
  <c r="L15" i="1"/>
  <c r="K15" i="1"/>
  <c r="S15" i="1"/>
  <c r="AS15" i="2"/>
  <c r="R15" i="1"/>
  <c r="Q15" i="1"/>
  <c r="P15" i="1"/>
  <c r="O15" i="1"/>
  <c r="AA15" i="1"/>
  <c r="AD15" i="1"/>
  <c r="AB15" i="1"/>
  <c r="AV15" i="2"/>
  <c r="AE15" i="1"/>
  <c r="AC15" i="1"/>
  <c r="AG15" i="1"/>
  <c r="AW15" i="2"/>
  <c r="AF15" i="1"/>
  <c r="AH15" i="1"/>
  <c r="E24" i="1"/>
  <c r="AR24" i="2"/>
  <c r="G24" i="1"/>
  <c r="J24" i="4"/>
  <c r="AX24" i="1"/>
  <c r="W24" i="1"/>
  <c r="U24" i="1"/>
  <c r="V24" i="1"/>
  <c r="AT24" i="2"/>
  <c r="Y24" i="1"/>
  <c r="AU24" i="2"/>
  <c r="Z24" i="1"/>
  <c r="X24" i="1"/>
  <c r="AH24" i="1"/>
  <c r="AF24" i="1"/>
  <c r="AG24" i="1"/>
  <c r="AW24" i="2"/>
  <c r="AX25" i="1"/>
  <c r="J25" i="4"/>
  <c r="Y25" i="1"/>
  <c r="Z25" i="1"/>
  <c r="AU25" i="2"/>
  <c r="X25" i="1"/>
  <c r="E26" i="1"/>
  <c r="AR26" i="2"/>
  <c r="AU26" i="1"/>
  <c r="G26" i="4"/>
  <c r="J26" i="4"/>
  <c r="AX26" i="1"/>
  <c r="V26" i="1"/>
  <c r="AT26" i="2"/>
  <c r="W26" i="1"/>
  <c r="U26" i="1"/>
  <c r="Z26" i="1"/>
  <c r="X26" i="1"/>
  <c r="Y26" i="1"/>
  <c r="AU26" i="2"/>
  <c r="AH26" i="1"/>
  <c r="AW26" i="2"/>
  <c r="AF26" i="1"/>
  <c r="AG26" i="1"/>
  <c r="Y13" i="1"/>
  <c r="X13" i="1"/>
  <c r="Z13" i="1"/>
  <c r="AU13" i="2"/>
  <c r="AX13" i="1"/>
  <c r="J13" i="4"/>
  <c r="D13" i="4"/>
  <c r="CI13" i="3" s="1"/>
  <c r="AA14" i="1"/>
  <c r="AC14" i="1"/>
  <c r="AE14" i="1"/>
  <c r="AV14" i="2"/>
  <c r="AB14" i="1"/>
  <c r="AD14" i="1"/>
  <c r="AS14" i="2"/>
  <c r="L14" i="1"/>
  <c r="N14" i="1"/>
  <c r="P14" i="1"/>
  <c r="R14" i="1"/>
  <c r="K14" i="1"/>
  <c r="M14" i="1"/>
  <c r="O14" i="1"/>
  <c r="Q14" i="1"/>
  <c r="S14" i="1"/>
  <c r="H14" i="4"/>
  <c r="AV14" i="1"/>
  <c r="C14" i="1"/>
  <c r="AQ14" i="2"/>
  <c r="E15" i="1"/>
  <c r="AR15" i="2"/>
  <c r="AG27" i="1"/>
  <c r="AW27" i="2"/>
  <c r="AH27" i="1"/>
  <c r="AF27" i="1"/>
  <c r="AV27" i="2"/>
  <c r="AE27" i="1"/>
  <c r="AC27" i="1"/>
  <c r="AA27" i="1"/>
  <c r="AD27" i="1"/>
  <c r="AB27" i="1"/>
  <c r="U27" i="1"/>
  <c r="AT27" i="2"/>
  <c r="V27" i="1"/>
  <c r="W27" i="1"/>
  <c r="AS27" i="2"/>
  <c r="R27" i="1"/>
  <c r="Q27" i="1"/>
  <c r="P27" i="1"/>
  <c r="O27" i="1"/>
  <c r="N27" i="1"/>
  <c r="M27" i="1"/>
  <c r="L27" i="1"/>
  <c r="K27" i="1"/>
  <c r="S27" i="1"/>
  <c r="E27" i="1"/>
  <c r="AR27" i="2"/>
  <c r="AH28" i="1"/>
  <c r="AF28" i="1"/>
  <c r="AG28" i="1"/>
  <c r="AW28" i="2"/>
  <c r="X28" i="1"/>
  <c r="AU28" i="2"/>
  <c r="Y28" i="1"/>
  <c r="Z28" i="1"/>
  <c r="U28" i="1"/>
  <c r="AT28" i="2"/>
  <c r="V28" i="1"/>
  <c r="W28" i="1"/>
  <c r="AX28" i="1"/>
  <c r="J28" i="4"/>
  <c r="G28" i="4"/>
  <c r="AU28" i="1"/>
  <c r="E28" i="1"/>
  <c r="AR28" i="2"/>
  <c r="AG29" i="1"/>
  <c r="AW29" i="2"/>
  <c r="AH29" i="1"/>
  <c r="AF29" i="1"/>
  <c r="AV29" i="2"/>
  <c r="AB29" i="1"/>
  <c r="AD29" i="1"/>
  <c r="AC29" i="1"/>
  <c r="AE29" i="1"/>
  <c r="AA29" i="1"/>
  <c r="U29" i="1"/>
  <c r="AT29" i="2"/>
  <c r="V29" i="1"/>
  <c r="W29" i="1"/>
  <c r="AS29" i="2"/>
  <c r="P29" i="1"/>
  <c r="O29" i="1"/>
  <c r="N29" i="1"/>
  <c r="M29" i="1"/>
  <c r="L29" i="1"/>
  <c r="K29" i="1"/>
  <c r="S29" i="1"/>
  <c r="R29" i="1"/>
  <c r="Q29" i="1"/>
  <c r="E29" i="1"/>
  <c r="AR29" i="2"/>
  <c r="AG30" i="1"/>
  <c r="AW30" i="2"/>
  <c r="AH30" i="1"/>
  <c r="AF30" i="1"/>
  <c r="Z30" i="1"/>
  <c r="X30" i="1"/>
  <c r="Y30" i="1"/>
  <c r="AU30" i="2"/>
  <c r="V30" i="1"/>
  <c r="W30" i="1"/>
  <c r="U30" i="1"/>
  <c r="AT30" i="2"/>
  <c r="AX30" i="1"/>
  <c r="J30" i="4"/>
  <c r="AU30" i="1"/>
  <c r="G30" i="4"/>
  <c r="E30" i="1"/>
  <c r="AR30" i="2"/>
  <c r="AG31" i="1"/>
  <c r="AW31" i="2"/>
  <c r="AH31" i="1"/>
  <c r="AF31" i="1"/>
  <c r="AV31" i="2"/>
  <c r="AE31" i="1"/>
  <c r="AC31" i="1"/>
  <c r="AA31" i="1"/>
  <c r="AD31" i="1"/>
  <c r="AB31" i="1"/>
  <c r="AT31" i="2"/>
  <c r="U31" i="1"/>
  <c r="V31" i="1"/>
  <c r="W31" i="1"/>
  <c r="AS31" i="2"/>
  <c r="R31" i="1"/>
  <c r="Q31" i="1"/>
  <c r="P31" i="1"/>
  <c r="O31" i="1"/>
  <c r="N31" i="1"/>
  <c r="M31" i="1"/>
  <c r="L31" i="1"/>
  <c r="K31" i="1"/>
  <c r="S31" i="1"/>
  <c r="AR31" i="2"/>
  <c r="E31" i="1"/>
  <c r="U32" i="1"/>
  <c r="AT32" i="2"/>
  <c r="V32" i="1"/>
  <c r="W32" i="1"/>
  <c r="J32" i="4"/>
  <c r="AX32" i="1"/>
  <c r="AU32" i="1"/>
  <c r="G32" i="4"/>
  <c r="E32" i="1"/>
  <c r="AR32" i="2"/>
  <c r="E46" i="1"/>
  <c r="AR46" i="2"/>
  <c r="G46" i="4"/>
  <c r="AU46" i="1"/>
  <c r="J46" i="4"/>
  <c r="AX46" i="1"/>
  <c r="U46" i="1"/>
  <c r="W46" i="1"/>
  <c r="V46" i="1"/>
  <c r="AT46" i="2"/>
  <c r="AU46" i="2"/>
  <c r="X46" i="1"/>
  <c r="Z46" i="1"/>
  <c r="Y46" i="1"/>
  <c r="AG46" i="1"/>
  <c r="AW46" i="2"/>
  <c r="AH46" i="1"/>
  <c r="AF46" i="1"/>
  <c r="G47" i="4"/>
  <c r="AU47" i="1"/>
  <c r="V47" i="1"/>
  <c r="AT47" i="2"/>
  <c r="W47" i="1"/>
  <c r="U47" i="1"/>
  <c r="Z47" i="1"/>
  <c r="AU47" i="2"/>
  <c r="X47" i="1"/>
  <c r="Y47" i="1"/>
  <c r="AR58" i="2"/>
  <c r="E58" i="1"/>
  <c r="AU58" i="1"/>
  <c r="G58" i="4"/>
  <c r="J58" i="4"/>
  <c r="AX58" i="1"/>
  <c r="V58" i="1"/>
  <c r="AT58" i="2"/>
  <c r="W58" i="1"/>
  <c r="U58" i="1"/>
  <c r="X58" i="1"/>
  <c r="Y58" i="1"/>
  <c r="Z58" i="1"/>
  <c r="AU58" i="2"/>
  <c r="AH58" i="1"/>
  <c r="AF58" i="1"/>
  <c r="AG58" i="1"/>
  <c r="AW58" i="2"/>
  <c r="AA59" i="1"/>
  <c r="AD59" i="1"/>
  <c r="AB59" i="1"/>
  <c r="AV59" i="2"/>
  <c r="AE59" i="1"/>
  <c r="AC59" i="1"/>
  <c r="AT59" i="2"/>
  <c r="W59" i="1"/>
  <c r="V59" i="1"/>
  <c r="U59" i="1"/>
  <c r="H59" i="4"/>
  <c r="AV59" i="1"/>
  <c r="AR59" i="2"/>
  <c r="E59" i="1"/>
  <c r="AV60" i="2"/>
  <c r="AB60" i="1"/>
  <c r="AD60" i="1"/>
  <c r="AA60" i="1"/>
  <c r="AC60" i="1"/>
  <c r="AE60" i="1"/>
  <c r="K60" i="1"/>
  <c r="M60" i="1"/>
  <c r="O60" i="1"/>
  <c r="Q60" i="1"/>
  <c r="S60" i="1"/>
  <c r="AS60" i="2"/>
  <c r="L60" i="1"/>
  <c r="N60" i="1"/>
  <c r="P60" i="1"/>
  <c r="R60" i="1"/>
  <c r="AV60" i="1"/>
  <c r="H60" i="4"/>
  <c r="AT60" i="1"/>
  <c r="F60" i="4"/>
  <c r="C60" i="1"/>
  <c r="AQ60" i="2"/>
  <c r="F61" i="4"/>
  <c r="AT61" i="1"/>
  <c r="J59" i="4"/>
  <c r="AX59" i="1"/>
  <c r="T60" i="1"/>
  <c r="AT60" i="2"/>
  <c r="L61" i="1"/>
  <c r="K61" i="1"/>
  <c r="S61" i="1"/>
  <c r="R61" i="1"/>
  <c r="Q61" i="1"/>
  <c r="AS61" i="2"/>
  <c r="P61" i="1"/>
  <c r="O61" i="1"/>
  <c r="N61" i="1"/>
  <c r="M61" i="1"/>
  <c r="AC61" i="1"/>
  <c r="AA61" i="1"/>
  <c r="AD61" i="1"/>
  <c r="AV61" i="2"/>
  <c r="AE61" i="1"/>
  <c r="AB61" i="1"/>
  <c r="E64" i="1"/>
  <c r="AR64" i="2"/>
  <c r="G64" i="4"/>
  <c r="AU64" i="1"/>
  <c r="AX64" i="1"/>
  <c r="J64" i="4"/>
  <c r="U64" i="1"/>
  <c r="AT64" i="2"/>
  <c r="V64" i="1"/>
  <c r="W64" i="1"/>
  <c r="Y64" i="1"/>
  <c r="AU64" i="2"/>
  <c r="Z64" i="1"/>
  <c r="X64" i="1"/>
  <c r="AG64" i="1"/>
  <c r="AW64" i="2"/>
  <c r="AH64" i="1"/>
  <c r="AF64" i="1"/>
  <c r="AU65" i="1"/>
  <c r="G65" i="4"/>
  <c r="AA65" i="1"/>
  <c r="AC65" i="1"/>
  <c r="AE65" i="1"/>
  <c r="AV65" i="2"/>
  <c r="AB65" i="1"/>
  <c r="AD65" i="1"/>
  <c r="X66" i="1"/>
  <c r="AU66" i="2"/>
  <c r="Z66" i="1"/>
  <c r="Y66" i="1"/>
  <c r="AF66" i="1"/>
  <c r="AH66" i="1"/>
  <c r="AW66" i="2"/>
  <c r="AG66" i="1"/>
  <c r="AT69" i="1"/>
  <c r="F69" i="4"/>
  <c r="H69" i="4"/>
  <c r="AV69" i="1"/>
  <c r="K69" i="1"/>
  <c r="M69" i="1"/>
  <c r="O69" i="1"/>
  <c r="Q69" i="1"/>
  <c r="S69" i="1"/>
  <c r="AS69" i="2"/>
  <c r="L69" i="1"/>
  <c r="N69" i="1"/>
  <c r="P69" i="1"/>
  <c r="R69" i="1"/>
  <c r="AA69" i="1"/>
  <c r="AC69" i="1"/>
  <c r="AE69" i="1"/>
  <c r="AV69" i="2"/>
  <c r="AB69" i="1"/>
  <c r="AD69" i="1"/>
  <c r="Y70" i="1"/>
  <c r="AU70" i="2"/>
  <c r="X70" i="1"/>
  <c r="Z70" i="1"/>
  <c r="AW70" i="2"/>
  <c r="AH70" i="1"/>
  <c r="AG70" i="1"/>
  <c r="AF70" i="1"/>
  <c r="F73" i="4"/>
  <c r="AT73" i="1"/>
  <c r="H73" i="4"/>
  <c r="AV73" i="1"/>
  <c r="K73" i="1"/>
  <c r="M73" i="1"/>
  <c r="O73" i="1"/>
  <c r="Q73" i="1"/>
  <c r="S73" i="1"/>
  <c r="AS73" i="2"/>
  <c r="L73" i="1"/>
  <c r="N73" i="1"/>
  <c r="P73" i="1"/>
  <c r="R73" i="1"/>
  <c r="AA73" i="1"/>
  <c r="AC73" i="1"/>
  <c r="AE73" i="1"/>
  <c r="AV73" i="2"/>
  <c r="AB73" i="1"/>
  <c r="AD73" i="1"/>
  <c r="AU74" i="2"/>
  <c r="X74" i="1"/>
  <c r="Z74" i="1"/>
  <c r="Y74" i="1"/>
  <c r="AG74" i="1"/>
  <c r="AW74" i="2"/>
  <c r="AH74" i="1"/>
  <c r="AF74" i="1"/>
  <c r="AT77" i="1"/>
  <c r="F77" i="4"/>
  <c r="H77" i="4"/>
  <c r="AV77" i="1"/>
  <c r="K77" i="1"/>
  <c r="M77" i="1"/>
  <c r="O77" i="1"/>
  <c r="Q77" i="1"/>
  <c r="S77" i="1"/>
  <c r="AS77" i="2"/>
  <c r="L77" i="1"/>
  <c r="N77" i="1"/>
  <c r="P77" i="1"/>
  <c r="R77" i="1"/>
  <c r="AA77" i="1"/>
  <c r="AC77" i="1"/>
  <c r="AE77" i="1"/>
  <c r="AV77" i="2"/>
  <c r="AB77" i="1"/>
  <c r="AD77" i="1"/>
  <c r="I81" i="4"/>
  <c r="AW81" i="1"/>
  <c r="Y81" i="1"/>
  <c r="Z81" i="1"/>
  <c r="X81" i="1"/>
  <c r="AU81" i="2"/>
  <c r="AG81" i="1"/>
  <c r="AH81" i="1"/>
  <c r="AF81" i="1"/>
  <c r="AW81" i="2"/>
  <c r="J82" i="4"/>
  <c r="AX82" i="1"/>
  <c r="V82" i="1"/>
  <c r="AT82" i="2"/>
  <c r="W82" i="1"/>
  <c r="U82" i="1"/>
  <c r="AB82" i="1"/>
  <c r="AE82" i="1"/>
  <c r="AC82" i="1"/>
  <c r="AV82" i="2"/>
  <c r="AD82" i="1"/>
  <c r="AA82" i="1"/>
  <c r="E83" i="1"/>
  <c r="AR83" i="2"/>
  <c r="G83" i="4"/>
  <c r="AU83" i="1"/>
  <c r="J83" i="4"/>
  <c r="AX83" i="1"/>
  <c r="W83" i="1"/>
  <c r="U83" i="1"/>
  <c r="AT83" i="2"/>
  <c r="V83" i="1"/>
  <c r="X83" i="1"/>
  <c r="Y83" i="1"/>
  <c r="Z83" i="1"/>
  <c r="AU83" i="2"/>
  <c r="AH83" i="1"/>
  <c r="AW83" i="2"/>
  <c r="AF83" i="1"/>
  <c r="AG83" i="1"/>
  <c r="Q84" i="1"/>
  <c r="P84" i="1"/>
  <c r="O84" i="1"/>
  <c r="AS84" i="2"/>
  <c r="R84" i="1"/>
  <c r="M84" i="1"/>
  <c r="K84" i="1"/>
  <c r="N84" i="1"/>
  <c r="L84" i="1"/>
  <c r="S84" i="1"/>
  <c r="W84" i="1"/>
  <c r="AT84" i="2"/>
  <c r="U84" i="1"/>
  <c r="V84" i="1"/>
  <c r="AC84" i="1"/>
  <c r="AB84" i="1"/>
  <c r="AE84" i="1"/>
  <c r="AV84" i="2"/>
  <c r="AD84" i="1"/>
  <c r="AA84" i="1"/>
  <c r="AR87" i="2"/>
  <c r="E87" i="1"/>
  <c r="AU87" i="1"/>
  <c r="G87" i="4"/>
  <c r="AX87" i="1"/>
  <c r="J87" i="4"/>
  <c r="W87" i="1"/>
  <c r="U87" i="1"/>
  <c r="V87" i="1"/>
  <c r="AT87" i="2"/>
  <c r="Y87" i="1"/>
  <c r="AU87" i="2"/>
  <c r="Z87" i="1"/>
  <c r="X87" i="1"/>
  <c r="AH87" i="1"/>
  <c r="AF87" i="1"/>
  <c r="AG87" i="1"/>
  <c r="AW87" i="2"/>
  <c r="E89" i="1"/>
  <c r="AR89" i="2"/>
  <c r="G89" i="4"/>
  <c r="AU89" i="1"/>
  <c r="J89" i="4"/>
  <c r="AX89" i="1"/>
  <c r="V89" i="1"/>
  <c r="AT89" i="2"/>
  <c r="W89" i="1"/>
  <c r="U89" i="1"/>
  <c r="Y89" i="1"/>
  <c r="AU89" i="2"/>
  <c r="Z89" i="1"/>
  <c r="X89" i="1"/>
  <c r="AH89" i="1"/>
  <c r="AF89" i="1"/>
  <c r="AG89" i="1"/>
  <c r="AW89" i="2"/>
  <c r="K90" i="1"/>
  <c r="S90" i="1"/>
  <c r="R90" i="1"/>
  <c r="Q90" i="1"/>
  <c r="P90" i="1"/>
  <c r="O90" i="1"/>
  <c r="M90" i="1"/>
  <c r="AS90" i="2"/>
  <c r="N90" i="1"/>
  <c r="L90" i="1"/>
  <c r="V90" i="1"/>
  <c r="W90" i="1"/>
  <c r="U90" i="1"/>
  <c r="AT90" i="2"/>
  <c r="AB90" i="1"/>
  <c r="AE90" i="1"/>
  <c r="AC90" i="1"/>
  <c r="AV90" i="2"/>
  <c r="AD90" i="1"/>
  <c r="AA90" i="1"/>
  <c r="Z92" i="1"/>
  <c r="Y92" i="1"/>
  <c r="X92" i="1"/>
  <c r="AU92" i="2"/>
  <c r="AF92" i="1"/>
  <c r="AH92" i="1"/>
  <c r="AW92" i="2"/>
  <c r="AG92" i="1"/>
  <c r="F95" i="4"/>
  <c r="AT95" i="1"/>
  <c r="H95" i="4"/>
  <c r="AV95" i="1"/>
  <c r="L95" i="1"/>
  <c r="N95" i="1"/>
  <c r="AS95" i="2"/>
  <c r="K95" i="1"/>
  <c r="O95" i="1"/>
  <c r="Q95" i="1"/>
  <c r="S95" i="1"/>
  <c r="M95" i="1"/>
  <c r="P95" i="1"/>
  <c r="R95" i="1"/>
  <c r="U95" i="1"/>
  <c r="V95" i="1"/>
  <c r="W95" i="1"/>
  <c r="Y96" i="1"/>
  <c r="Z96" i="1"/>
  <c r="X96" i="1"/>
  <c r="AU96" i="2"/>
  <c r="AG96" i="1"/>
  <c r="AH96" i="1"/>
  <c r="AF96" i="1"/>
  <c r="AW96" i="2"/>
  <c r="F99" i="4"/>
  <c r="AT99" i="1"/>
  <c r="H99" i="4"/>
  <c r="AV99" i="1"/>
  <c r="AS99" i="2"/>
  <c r="K99" i="1"/>
  <c r="M99" i="1"/>
  <c r="O99" i="1"/>
  <c r="Q99" i="1"/>
  <c r="S99" i="1"/>
  <c r="L99" i="1"/>
  <c r="N99" i="1"/>
  <c r="P99" i="1"/>
  <c r="R99" i="1"/>
  <c r="W99" i="1"/>
  <c r="U99" i="1"/>
  <c r="V99" i="1"/>
  <c r="Z100" i="1"/>
  <c r="AU100" i="2"/>
  <c r="X100" i="1"/>
  <c r="Y100" i="1"/>
  <c r="AF100" i="1"/>
  <c r="AG100" i="1"/>
  <c r="AH100" i="1"/>
  <c r="AW100" i="2"/>
  <c r="F103" i="4"/>
  <c r="AT103" i="1"/>
  <c r="H103" i="4"/>
  <c r="AV103" i="1"/>
  <c r="AS103" i="2"/>
  <c r="K103" i="1"/>
  <c r="M103" i="1"/>
  <c r="O103" i="1"/>
  <c r="Q103" i="1"/>
  <c r="S103" i="1"/>
  <c r="L103" i="1"/>
  <c r="N103" i="1"/>
  <c r="P103" i="1"/>
  <c r="R103" i="1"/>
  <c r="W103" i="1"/>
  <c r="U103" i="1"/>
  <c r="V103" i="1"/>
  <c r="Z104" i="1"/>
  <c r="X104" i="1"/>
  <c r="Y104" i="1"/>
  <c r="AU104" i="2"/>
  <c r="AG104" i="1"/>
  <c r="AF104" i="1"/>
  <c r="AH104" i="1"/>
  <c r="AW104" i="2"/>
  <c r="AV78" i="2"/>
  <c r="AA78" i="1"/>
  <c r="AD78" i="1"/>
  <c r="AB78" i="1"/>
  <c r="AE78" i="1"/>
  <c r="AC78" i="1"/>
  <c r="V78" i="1"/>
  <c r="W78" i="1"/>
  <c r="AT78" i="2"/>
  <c r="U78" i="1"/>
  <c r="AS78" i="2"/>
  <c r="O78" i="1"/>
  <c r="N78" i="1"/>
  <c r="M78" i="1"/>
  <c r="L78" i="1"/>
  <c r="K78" i="1"/>
  <c r="S78" i="1"/>
  <c r="R78" i="1"/>
  <c r="Q78" i="1"/>
  <c r="P78" i="1"/>
  <c r="D78" i="1"/>
  <c r="AQ78" i="2"/>
  <c r="AA81" i="1"/>
  <c r="AC81" i="1"/>
  <c r="AE81" i="1"/>
  <c r="AV81" i="2"/>
  <c r="AB81" i="1"/>
  <c r="AD81" i="1"/>
  <c r="K81" i="1"/>
  <c r="M81" i="1"/>
  <c r="O81" i="1"/>
  <c r="Q81" i="1"/>
  <c r="S81" i="1"/>
  <c r="AS81" i="2"/>
  <c r="L81" i="1"/>
  <c r="N81" i="1"/>
  <c r="P81" i="1"/>
  <c r="R81" i="1"/>
  <c r="AV81" i="1"/>
  <c r="H81" i="4"/>
  <c r="F81" i="4"/>
  <c r="AT81" i="1"/>
  <c r="C81" i="1"/>
  <c r="AQ81" i="2"/>
  <c r="AQ68" i="4"/>
  <c r="CG68" i="3"/>
  <c r="AQ70" i="4"/>
  <c r="CG70" i="3"/>
  <c r="CG89" i="3"/>
  <c r="AQ89" i="4"/>
  <c r="AQ69" i="4"/>
  <c r="CG69" i="3"/>
  <c r="AT20" i="1"/>
  <c r="BY20" i="1" s="1"/>
  <c r="F20" i="4"/>
  <c r="CK84" i="3"/>
  <c r="AT84" i="4"/>
  <c r="BY84" i="4" s="1"/>
  <c r="CM72" i="3"/>
  <c r="AV72" i="4"/>
  <c r="BY72" i="4" s="1"/>
  <c r="CK68" i="3"/>
  <c r="AT68" i="4"/>
  <c r="BY68" i="4" s="1"/>
  <c r="V110" i="3"/>
  <c r="T110" i="3"/>
  <c r="W112" i="3"/>
  <c r="V112" i="3"/>
  <c r="U112" i="3"/>
  <c r="T112" i="3"/>
  <c r="W110" i="3"/>
  <c r="U110" i="3"/>
  <c r="CK100" i="3"/>
  <c r="AT100" i="4"/>
  <c r="BY100" i="4" s="1"/>
  <c r="CK76" i="3"/>
  <c r="AT76" i="4"/>
  <c r="BY76" i="4" s="1"/>
  <c r="CM70" i="3"/>
  <c r="AV70" i="4"/>
  <c r="BY70" i="4" s="1"/>
  <c r="BX7" i="4"/>
  <c r="BX108" i="4" s="1"/>
  <c r="AQ110" i="4" s="1"/>
  <c r="AR108" i="4"/>
  <c r="E10" i="1"/>
  <c r="F10" i="1" s="1"/>
  <c r="AR10" i="2"/>
  <c r="AU10" i="1"/>
  <c r="G10" i="4"/>
  <c r="AX11" i="1"/>
  <c r="J11" i="4"/>
  <c r="Y11" i="1"/>
  <c r="X11" i="1"/>
  <c r="Z11" i="1"/>
  <c r="AU11" i="2"/>
  <c r="E12" i="1"/>
  <c r="AR12" i="2"/>
  <c r="G12" i="4"/>
  <c r="AU12" i="1"/>
  <c r="J8" i="2"/>
  <c r="G8" i="2"/>
  <c r="F8" i="1" s="1"/>
  <c r="I8" i="2"/>
  <c r="G8" i="1" s="1"/>
  <c r="E8" i="1"/>
  <c r="AR8" i="2"/>
  <c r="AN8" i="2" s="1"/>
  <c r="DN8" i="3" s="1"/>
  <c r="G9" i="1"/>
  <c r="AR9" i="2"/>
  <c r="AN9" i="2" s="1"/>
  <c r="DN9" i="3" s="1"/>
  <c r="I10" i="1"/>
  <c r="H10" i="1"/>
  <c r="K10" i="1"/>
  <c r="S10" i="1"/>
  <c r="R10" i="1"/>
  <c r="Q10" i="1"/>
  <c r="L10" i="1"/>
  <c r="O10" i="1"/>
  <c r="N10" i="1"/>
  <c r="M10" i="1"/>
  <c r="AS10" i="2"/>
  <c r="P10" i="1"/>
  <c r="E11" i="1"/>
  <c r="AR11" i="2"/>
  <c r="G11" i="1"/>
  <c r="N11" i="1"/>
  <c r="M11" i="1"/>
  <c r="L11" i="1"/>
  <c r="K11" i="1"/>
  <c r="S11" i="1"/>
  <c r="AS11" i="2"/>
  <c r="R11" i="1"/>
  <c r="Q11" i="1"/>
  <c r="P11" i="1"/>
  <c r="O11" i="1"/>
  <c r="U11" i="1"/>
  <c r="V11" i="1"/>
  <c r="W11" i="1"/>
  <c r="AT11" i="2"/>
  <c r="AA11" i="1"/>
  <c r="AD11" i="1"/>
  <c r="AB11" i="1"/>
  <c r="AV11" i="2"/>
  <c r="AE11" i="1"/>
  <c r="AC11" i="1"/>
  <c r="AH11" i="1"/>
  <c r="AW11" i="2"/>
  <c r="AG11" i="1"/>
  <c r="AF11" i="1"/>
  <c r="AT12" i="1"/>
  <c r="F12" i="4"/>
  <c r="AV12" i="1"/>
  <c r="H12" i="4"/>
  <c r="K12" i="1"/>
  <c r="M12" i="1"/>
  <c r="O12" i="1"/>
  <c r="Q12" i="1"/>
  <c r="S12" i="1"/>
  <c r="AS12" i="2"/>
  <c r="L12" i="1"/>
  <c r="N12" i="1"/>
  <c r="P12" i="1"/>
  <c r="R12" i="1"/>
  <c r="AV12" i="2"/>
  <c r="AB12" i="1"/>
  <c r="AD12" i="1"/>
  <c r="AA12" i="1"/>
  <c r="AC12" i="1"/>
  <c r="AE12" i="1"/>
  <c r="C13" i="1"/>
  <c r="AQ13" i="2"/>
  <c r="V13" i="1"/>
  <c r="AT13" i="2"/>
  <c r="U13" i="1"/>
  <c r="W13" i="1"/>
  <c r="T14" i="1"/>
  <c r="AT14" i="2"/>
  <c r="C15" i="1"/>
  <c r="AQ15" i="2"/>
  <c r="W15" i="1"/>
  <c r="AT15" i="2"/>
  <c r="U15" i="1"/>
  <c r="V15" i="1"/>
  <c r="X15" i="1"/>
  <c r="Z15" i="1"/>
  <c r="Y15" i="1"/>
  <c r="AU15" i="2"/>
  <c r="F24" i="1"/>
  <c r="I24" i="1"/>
  <c r="H24" i="1"/>
  <c r="K24" i="1"/>
  <c r="M24" i="1"/>
  <c r="O24" i="1"/>
  <c r="Q24" i="1"/>
  <c r="S24" i="1"/>
  <c r="AS24" i="2"/>
  <c r="L24" i="1"/>
  <c r="N24" i="1"/>
  <c r="P24" i="1"/>
  <c r="R24" i="1"/>
  <c r="AV24" i="2"/>
  <c r="AB24" i="1"/>
  <c r="AD24" i="1"/>
  <c r="AA24" i="1"/>
  <c r="AC24" i="1"/>
  <c r="AE24" i="1"/>
  <c r="E25" i="1"/>
  <c r="AR25" i="2"/>
  <c r="G25" i="1"/>
  <c r="L25" i="1"/>
  <c r="K25" i="1"/>
  <c r="S25" i="1"/>
  <c r="R25" i="1"/>
  <c r="M25" i="1"/>
  <c r="P25" i="1"/>
  <c r="O25" i="1"/>
  <c r="N25" i="1"/>
  <c r="AS25" i="2"/>
  <c r="Q25" i="1"/>
  <c r="U25" i="1"/>
  <c r="V25" i="1"/>
  <c r="AT25" i="2"/>
  <c r="W25" i="1"/>
  <c r="AV25" i="2"/>
  <c r="AB25" i="1"/>
  <c r="AD25" i="1"/>
  <c r="AC25" i="1"/>
  <c r="AE25" i="1"/>
  <c r="AA25" i="1"/>
  <c r="AG25" i="1"/>
  <c r="AH25" i="1"/>
  <c r="AW25" i="2"/>
  <c r="AF25" i="1"/>
  <c r="F26" i="1"/>
  <c r="I26" i="1"/>
  <c r="H26" i="1"/>
  <c r="AS26" i="2"/>
  <c r="L26" i="1"/>
  <c r="N26" i="1"/>
  <c r="P26" i="1"/>
  <c r="R26" i="1"/>
  <c r="K26" i="1"/>
  <c r="M26" i="1"/>
  <c r="O26" i="1"/>
  <c r="Q26" i="1"/>
  <c r="S26" i="1"/>
  <c r="AA26" i="1"/>
  <c r="AC26" i="1"/>
  <c r="AE26" i="1"/>
  <c r="AV26" i="2"/>
  <c r="AB26" i="1"/>
  <c r="AD26" i="1"/>
  <c r="AH13" i="1"/>
  <c r="AW13" i="2"/>
  <c r="AG13" i="1"/>
  <c r="AF13" i="1"/>
  <c r="AC13" i="1"/>
  <c r="AE13" i="1"/>
  <c r="AA13" i="1"/>
  <c r="AV13" i="2"/>
  <c r="AB13" i="1"/>
  <c r="AD13" i="1"/>
  <c r="L13" i="1"/>
  <c r="K13" i="1"/>
  <c r="S13" i="1"/>
  <c r="R13" i="1"/>
  <c r="Q13" i="1"/>
  <c r="AS13" i="2"/>
  <c r="P13" i="1"/>
  <c r="O13" i="1"/>
  <c r="N13" i="1"/>
  <c r="M13" i="1"/>
  <c r="E13" i="1"/>
  <c r="G13" i="1" s="1"/>
  <c r="AR13" i="2"/>
  <c r="U14" i="1"/>
  <c r="W14" i="1"/>
  <c r="V14" i="1"/>
  <c r="AX14" i="1"/>
  <c r="J14" i="4"/>
  <c r="E14" i="1"/>
  <c r="G14" i="1" s="1"/>
  <c r="AR14" i="2"/>
  <c r="J15" i="1"/>
  <c r="F15" i="1"/>
  <c r="Y27" i="1"/>
  <c r="AU27" i="2"/>
  <c r="Z27" i="1"/>
  <c r="X27" i="1"/>
  <c r="AX27" i="1"/>
  <c r="J27" i="4"/>
  <c r="F27" i="4"/>
  <c r="AT27" i="1"/>
  <c r="C27" i="1"/>
  <c r="D27" i="1"/>
  <c r="D27" i="4" s="1"/>
  <c r="CI27" i="3" s="1"/>
  <c r="AQ27" i="2"/>
  <c r="AN27" i="2" s="1"/>
  <c r="DN27" i="3" s="1"/>
  <c r="AV28" i="2"/>
  <c r="AB28" i="1"/>
  <c r="AD28" i="1"/>
  <c r="AA28" i="1"/>
  <c r="AC28" i="1"/>
  <c r="AE28" i="1"/>
  <c r="K28" i="1"/>
  <c r="M28" i="1"/>
  <c r="O28" i="1"/>
  <c r="Q28" i="1"/>
  <c r="S28" i="1"/>
  <c r="AS28" i="2"/>
  <c r="L28" i="1"/>
  <c r="N28" i="1"/>
  <c r="P28" i="1"/>
  <c r="R28" i="1"/>
  <c r="AV28" i="1"/>
  <c r="H28" i="4"/>
  <c r="AT28" i="1"/>
  <c r="F28" i="4"/>
  <c r="C28" i="1"/>
  <c r="AQ28" i="2"/>
  <c r="AN28" i="2" s="1"/>
  <c r="DN28" i="3" s="1"/>
  <c r="Y29" i="1"/>
  <c r="AU29" i="2"/>
  <c r="Z29" i="1"/>
  <c r="X29" i="1"/>
  <c r="AX29" i="1"/>
  <c r="J29" i="4"/>
  <c r="F29" i="4"/>
  <c r="AT29" i="1"/>
  <c r="C29" i="1"/>
  <c r="D29" i="1"/>
  <c r="D29" i="4" s="1"/>
  <c r="CI29" i="3" s="1"/>
  <c r="AQ29" i="2"/>
  <c r="AA30" i="1"/>
  <c r="AC30" i="1"/>
  <c r="AE30" i="1"/>
  <c r="AV30" i="2"/>
  <c r="AB30" i="1"/>
  <c r="AD30" i="1"/>
  <c r="AS30" i="2"/>
  <c r="L30" i="1"/>
  <c r="N30" i="1"/>
  <c r="P30" i="1"/>
  <c r="R30" i="1"/>
  <c r="K30" i="1"/>
  <c r="M30" i="1"/>
  <c r="O30" i="1"/>
  <c r="Q30" i="1"/>
  <c r="S30" i="1"/>
  <c r="AV30" i="1"/>
  <c r="H30" i="4"/>
  <c r="F30" i="4"/>
  <c r="AT30" i="1"/>
  <c r="C30" i="1"/>
  <c r="AQ30" i="2"/>
  <c r="Z31" i="1"/>
  <c r="X31" i="1"/>
  <c r="Y31" i="1"/>
  <c r="AU31" i="2"/>
  <c r="J31" i="4"/>
  <c r="AX31" i="1"/>
  <c r="AT31" i="1"/>
  <c r="F31" i="4"/>
  <c r="C31" i="1"/>
  <c r="D31" i="1"/>
  <c r="D31" i="4" s="1"/>
  <c r="CI31" i="3" s="1"/>
  <c r="AQ31" i="2"/>
  <c r="AN31" i="2" s="1"/>
  <c r="DN31" i="3" s="1"/>
  <c r="K32" i="1"/>
  <c r="M32" i="1"/>
  <c r="O32" i="1"/>
  <c r="Q32" i="1"/>
  <c r="S32" i="1"/>
  <c r="AS32" i="2"/>
  <c r="L32" i="1"/>
  <c r="N32" i="1"/>
  <c r="P32" i="1"/>
  <c r="R32" i="1"/>
  <c r="H32" i="4"/>
  <c r="AV32" i="1"/>
  <c r="AT32" i="1"/>
  <c r="F32" i="4"/>
  <c r="C32" i="1"/>
  <c r="AQ32" i="2"/>
  <c r="AN32" i="2" s="1"/>
  <c r="DN32" i="3" s="1"/>
  <c r="AT46" i="1"/>
  <c r="F46" i="4"/>
  <c r="AV46" i="1"/>
  <c r="H46" i="4"/>
  <c r="AS46" i="2"/>
  <c r="L46" i="1"/>
  <c r="N46" i="1"/>
  <c r="P46" i="1"/>
  <c r="R46" i="1"/>
  <c r="K46" i="1"/>
  <c r="M46" i="1"/>
  <c r="O46" i="1"/>
  <c r="Q46" i="1"/>
  <c r="S46" i="1"/>
  <c r="AA46" i="1"/>
  <c r="AC46" i="1"/>
  <c r="AE46" i="1"/>
  <c r="AV46" i="2"/>
  <c r="AB46" i="1"/>
  <c r="AD46" i="1"/>
  <c r="AR47" i="2"/>
  <c r="AV47" i="1"/>
  <c r="H47" i="4"/>
  <c r="N47" i="1"/>
  <c r="M47" i="1"/>
  <c r="L47" i="1"/>
  <c r="K47" i="1"/>
  <c r="S47" i="1"/>
  <c r="AS47" i="2"/>
  <c r="Q47" i="1"/>
  <c r="O47" i="1"/>
  <c r="R47" i="1"/>
  <c r="P47" i="1"/>
  <c r="AA47" i="1"/>
  <c r="AD47" i="1"/>
  <c r="AB47" i="1"/>
  <c r="AE47" i="1"/>
  <c r="AV47" i="2"/>
  <c r="AC47" i="1"/>
  <c r="AF47" i="1"/>
  <c r="AG47" i="1"/>
  <c r="AH47" i="1"/>
  <c r="AW47" i="2"/>
  <c r="AT58" i="1"/>
  <c r="F58" i="4"/>
  <c r="AV58" i="1"/>
  <c r="H58" i="4"/>
  <c r="AS58" i="2"/>
  <c r="L58" i="1"/>
  <c r="N58" i="1"/>
  <c r="P58" i="1"/>
  <c r="R58" i="1"/>
  <c r="K58" i="1"/>
  <c r="M58" i="1"/>
  <c r="O58" i="1"/>
  <c r="Q58" i="1"/>
  <c r="S58" i="1"/>
  <c r="AA58" i="1"/>
  <c r="AC58" i="1"/>
  <c r="AE58" i="1"/>
  <c r="AV58" i="2"/>
  <c r="AB58" i="1"/>
  <c r="AD58" i="1"/>
  <c r="AF59" i="1"/>
  <c r="AG59" i="1"/>
  <c r="AH59" i="1"/>
  <c r="AW59" i="2"/>
  <c r="Z59" i="1"/>
  <c r="AU59" i="2"/>
  <c r="X59" i="1"/>
  <c r="Y59" i="1"/>
  <c r="N59" i="1"/>
  <c r="M59" i="1"/>
  <c r="L59" i="1"/>
  <c r="K59" i="1"/>
  <c r="S59" i="1"/>
  <c r="AS59" i="2"/>
  <c r="R59" i="1"/>
  <c r="Q59" i="1"/>
  <c r="P59" i="1"/>
  <c r="O59" i="1"/>
  <c r="AT59" i="1"/>
  <c r="F59" i="4"/>
  <c r="V60" i="1"/>
  <c r="W60" i="1"/>
  <c r="U60" i="1"/>
  <c r="AX60" i="1"/>
  <c r="J60" i="4"/>
  <c r="AU60" i="1"/>
  <c r="G60" i="4"/>
  <c r="E60" i="1"/>
  <c r="AR60" i="2"/>
  <c r="J61" i="4"/>
  <c r="AX61" i="1"/>
  <c r="AR61" i="2"/>
  <c r="E61" i="1"/>
  <c r="AW60" i="1"/>
  <c r="I60" i="4"/>
  <c r="AU60" i="2"/>
  <c r="X60" i="1"/>
  <c r="Z60" i="1"/>
  <c r="Y60" i="1"/>
  <c r="AH60" i="1"/>
  <c r="AF60" i="1"/>
  <c r="AW60" i="2"/>
  <c r="AG60" i="1"/>
  <c r="V61" i="1"/>
  <c r="AT61" i="2"/>
  <c r="W61" i="1"/>
  <c r="U61" i="1"/>
  <c r="AF61" i="1"/>
  <c r="AG61" i="1"/>
  <c r="AH61" i="1"/>
  <c r="AW61" i="2"/>
  <c r="AT64" i="1"/>
  <c r="F64" i="4"/>
  <c r="AV64" i="1"/>
  <c r="H64" i="4"/>
  <c r="K64" i="1"/>
  <c r="M64" i="1"/>
  <c r="O64" i="1"/>
  <c r="Q64" i="1"/>
  <c r="S64" i="1"/>
  <c r="AS64" i="2"/>
  <c r="L64" i="1"/>
  <c r="N64" i="1"/>
  <c r="P64" i="1"/>
  <c r="R64" i="1"/>
  <c r="AV64" i="2"/>
  <c r="AB64" i="1"/>
  <c r="AD64" i="1"/>
  <c r="AA64" i="1"/>
  <c r="AC64" i="1"/>
  <c r="AE64" i="1"/>
  <c r="AR65" i="2"/>
  <c r="AV65" i="1"/>
  <c r="H65" i="4"/>
  <c r="P65" i="1"/>
  <c r="K65" i="1"/>
  <c r="S65" i="1"/>
  <c r="R65" i="1"/>
  <c r="Q65" i="1"/>
  <c r="L65" i="1"/>
  <c r="AS65" i="2"/>
  <c r="O65" i="1"/>
  <c r="N65" i="1"/>
  <c r="M65" i="1"/>
  <c r="AT65" i="2"/>
  <c r="V65" i="1"/>
  <c r="W65" i="1"/>
  <c r="U65" i="1"/>
  <c r="Z65" i="1"/>
  <c r="AU65" i="2"/>
  <c r="X65" i="1"/>
  <c r="Y65" i="1"/>
  <c r="AF65" i="1"/>
  <c r="AG65" i="1"/>
  <c r="AH65" i="1"/>
  <c r="AW65" i="2"/>
  <c r="K66" i="1"/>
  <c r="S66" i="1"/>
  <c r="R66" i="1"/>
  <c r="Q66" i="1"/>
  <c r="P66" i="1"/>
  <c r="O66" i="1"/>
  <c r="M66" i="1"/>
  <c r="AS66" i="2"/>
  <c r="AN66" i="2" s="1"/>
  <c r="DN66" i="3" s="1"/>
  <c r="N66" i="1"/>
  <c r="L66" i="1"/>
  <c r="W66" i="1"/>
  <c r="U66" i="1"/>
  <c r="V66" i="1"/>
  <c r="AT66" i="2"/>
  <c r="AB66" i="1"/>
  <c r="AE66" i="1"/>
  <c r="AC66" i="1"/>
  <c r="AV66" i="2"/>
  <c r="AD66" i="1"/>
  <c r="AA66" i="1"/>
  <c r="AR69" i="2"/>
  <c r="E69" i="1"/>
  <c r="AU69" i="1"/>
  <c r="G69" i="4"/>
  <c r="J69" i="4"/>
  <c r="AX69" i="1"/>
  <c r="AT69" i="2"/>
  <c r="W69" i="1"/>
  <c r="U69" i="1"/>
  <c r="V69" i="1"/>
  <c r="Y69" i="1"/>
  <c r="AU69" i="2"/>
  <c r="Z69" i="1"/>
  <c r="X69" i="1"/>
  <c r="AG69" i="1"/>
  <c r="AW69" i="2"/>
  <c r="AH69" i="1"/>
  <c r="AF69" i="1"/>
  <c r="AS70" i="2"/>
  <c r="AN70" i="2" s="1"/>
  <c r="DN70" i="3" s="1"/>
  <c r="O70" i="1"/>
  <c r="N70" i="1"/>
  <c r="M70" i="1"/>
  <c r="L70" i="1"/>
  <c r="K70" i="1"/>
  <c r="S70" i="1"/>
  <c r="R70" i="1"/>
  <c r="Q70" i="1"/>
  <c r="P70" i="1"/>
  <c r="AT70" i="2"/>
  <c r="U70" i="1"/>
  <c r="V70" i="1"/>
  <c r="W70" i="1"/>
  <c r="AV70" i="2"/>
  <c r="AA70" i="1"/>
  <c r="AD70" i="1"/>
  <c r="AB70" i="1"/>
  <c r="AE70" i="1"/>
  <c r="AC70" i="1"/>
  <c r="AR73" i="2"/>
  <c r="AN73" i="2" s="1"/>
  <c r="DN73" i="3" s="1"/>
  <c r="E73" i="1"/>
  <c r="G73" i="4"/>
  <c r="AU73" i="1"/>
  <c r="J73" i="4"/>
  <c r="AX73" i="1"/>
  <c r="V73" i="1"/>
  <c r="AT73" i="2"/>
  <c r="W73" i="1"/>
  <c r="U73" i="1"/>
  <c r="Z73" i="1"/>
  <c r="X73" i="1"/>
  <c r="Y73" i="1"/>
  <c r="AU73" i="2"/>
  <c r="AH73" i="1"/>
  <c r="AF73" i="1"/>
  <c r="AG73" i="1"/>
  <c r="AW73" i="2"/>
  <c r="K74" i="1"/>
  <c r="S74" i="1"/>
  <c r="R74" i="1"/>
  <c r="Q74" i="1"/>
  <c r="P74" i="1"/>
  <c r="O74" i="1"/>
  <c r="M74" i="1"/>
  <c r="AS74" i="2"/>
  <c r="AN74" i="2" s="1"/>
  <c r="DN74" i="3" s="1"/>
  <c r="N74" i="1"/>
  <c r="L74" i="1"/>
  <c r="AT74" i="2"/>
  <c r="W74" i="1"/>
  <c r="V74" i="1"/>
  <c r="U74" i="1"/>
  <c r="AB74" i="1"/>
  <c r="AE74" i="1"/>
  <c r="AC74" i="1"/>
  <c r="AV74" i="2"/>
  <c r="AD74" i="1"/>
  <c r="AA74" i="1"/>
  <c r="E77" i="1"/>
  <c r="AR77" i="2"/>
  <c r="G77" i="4"/>
  <c r="AU77" i="1"/>
  <c r="AX77" i="1"/>
  <c r="J77" i="4"/>
  <c r="U77" i="1"/>
  <c r="V77" i="1"/>
  <c r="W77" i="1"/>
  <c r="AT77" i="2"/>
  <c r="Z77" i="1"/>
  <c r="X77" i="1"/>
  <c r="Y77" i="1"/>
  <c r="AU77" i="2"/>
  <c r="AF77" i="1"/>
  <c r="AW77" i="2"/>
  <c r="AG77" i="1"/>
  <c r="AH77" i="1"/>
  <c r="AT81" i="2"/>
  <c r="T81" i="1"/>
  <c r="E82" i="1"/>
  <c r="AR82" i="2"/>
  <c r="X82" i="1"/>
  <c r="Y82" i="1"/>
  <c r="Z82" i="1"/>
  <c r="AU82" i="2"/>
  <c r="AF82" i="1"/>
  <c r="AG82" i="1"/>
  <c r="AH82" i="1"/>
  <c r="AW82" i="2"/>
  <c r="AT83" i="1"/>
  <c r="F83" i="4"/>
  <c r="H83" i="4"/>
  <c r="AV83" i="1"/>
  <c r="AS83" i="2"/>
  <c r="L83" i="1"/>
  <c r="N83" i="1"/>
  <c r="P83" i="1"/>
  <c r="R83" i="1"/>
  <c r="K83" i="1"/>
  <c r="M83" i="1"/>
  <c r="O83" i="1"/>
  <c r="Q83" i="1"/>
  <c r="S83" i="1"/>
  <c r="AV83" i="2"/>
  <c r="AB83" i="1"/>
  <c r="AD83" i="1"/>
  <c r="AA83" i="1"/>
  <c r="AC83" i="1"/>
  <c r="AE83" i="1"/>
  <c r="AR84" i="2"/>
  <c r="X84" i="1"/>
  <c r="AU84" i="2"/>
  <c r="Y84" i="1"/>
  <c r="Z84" i="1"/>
  <c r="AF84" i="1"/>
  <c r="AW84" i="2"/>
  <c r="AG84" i="1"/>
  <c r="AH84" i="1"/>
  <c r="F87" i="4"/>
  <c r="AT87" i="1"/>
  <c r="H87" i="4"/>
  <c r="AV87" i="1"/>
  <c r="AS87" i="2"/>
  <c r="L87" i="1"/>
  <c r="N87" i="1"/>
  <c r="P87" i="1"/>
  <c r="R87" i="1"/>
  <c r="K87" i="1"/>
  <c r="M87" i="1"/>
  <c r="O87" i="1"/>
  <c r="Q87" i="1"/>
  <c r="S87" i="1"/>
  <c r="AB87" i="1"/>
  <c r="AD87" i="1"/>
  <c r="AV87" i="2"/>
  <c r="AA87" i="1"/>
  <c r="AC87" i="1"/>
  <c r="AE87" i="1"/>
  <c r="AT89" i="1"/>
  <c r="F89" i="4"/>
  <c r="H89" i="4"/>
  <c r="AV89" i="1"/>
  <c r="K89" i="1"/>
  <c r="M89" i="1"/>
  <c r="O89" i="1"/>
  <c r="Q89" i="1"/>
  <c r="S89" i="1"/>
  <c r="AS89" i="2"/>
  <c r="L89" i="1"/>
  <c r="N89" i="1"/>
  <c r="P89" i="1"/>
  <c r="R89" i="1"/>
  <c r="AV89" i="2"/>
  <c r="AA89" i="1"/>
  <c r="AC89" i="1"/>
  <c r="AE89" i="1"/>
  <c r="AB89" i="1"/>
  <c r="AD89" i="1"/>
  <c r="AR90" i="2"/>
  <c r="Y90" i="1"/>
  <c r="AU90" i="2"/>
  <c r="Z90" i="1"/>
  <c r="X90" i="1"/>
  <c r="AG90" i="1"/>
  <c r="AW90" i="2"/>
  <c r="AH90" i="1"/>
  <c r="AF90" i="1"/>
  <c r="Q92" i="1"/>
  <c r="L92" i="1"/>
  <c r="K92" i="1"/>
  <c r="S92" i="1"/>
  <c r="R92" i="1"/>
  <c r="M92" i="1"/>
  <c r="P92" i="1"/>
  <c r="N92" i="1"/>
  <c r="AS92" i="2"/>
  <c r="AN92" i="2" s="1"/>
  <c r="DN92" i="3" s="1"/>
  <c r="O92" i="1"/>
  <c r="V92" i="1"/>
  <c r="W92" i="1"/>
  <c r="U92" i="1"/>
  <c r="AT92" i="2"/>
  <c r="AC92" i="1"/>
  <c r="AB92" i="1"/>
  <c r="AE92" i="1"/>
  <c r="AV92" i="2"/>
  <c r="AD92" i="1"/>
  <c r="AA92" i="1"/>
  <c r="AR95" i="2"/>
  <c r="E95" i="1"/>
  <c r="AU95" i="1"/>
  <c r="G95" i="4"/>
  <c r="J95" i="4"/>
  <c r="AX95" i="1"/>
  <c r="T95" i="1"/>
  <c r="AT95" i="2"/>
  <c r="X95" i="1"/>
  <c r="AU95" i="2"/>
  <c r="Y95" i="1"/>
  <c r="Z95" i="1"/>
  <c r="AB95" i="1"/>
  <c r="AD95" i="1"/>
  <c r="AA95" i="1"/>
  <c r="AC95" i="1"/>
  <c r="AE95" i="1"/>
  <c r="AG95" i="1"/>
  <c r="AH95" i="1"/>
  <c r="AF95" i="1"/>
  <c r="AW95" i="2"/>
  <c r="Q96" i="1"/>
  <c r="P96" i="1"/>
  <c r="O96" i="1"/>
  <c r="AS96" i="2"/>
  <c r="AN96" i="2" s="1"/>
  <c r="DN96" i="3" s="1"/>
  <c r="R96" i="1"/>
  <c r="M96" i="1"/>
  <c r="L96" i="1"/>
  <c r="K96" i="1"/>
  <c r="S96" i="1"/>
  <c r="N96" i="1"/>
  <c r="W96" i="1"/>
  <c r="U96" i="1"/>
  <c r="V96" i="1"/>
  <c r="AT96" i="2"/>
  <c r="AD96" i="1"/>
  <c r="AB96" i="1"/>
  <c r="AE96" i="1"/>
  <c r="AV96" i="2"/>
  <c r="AC96" i="1"/>
  <c r="AA96" i="1"/>
  <c r="AR99" i="2"/>
  <c r="E99" i="1"/>
  <c r="G99" i="4"/>
  <c r="AU99" i="1"/>
  <c r="AX99" i="1"/>
  <c r="J99" i="4"/>
  <c r="AT99" i="2"/>
  <c r="T99" i="1"/>
  <c r="X99" i="1"/>
  <c r="Y99" i="1"/>
  <c r="Z99" i="1"/>
  <c r="AU99" i="2"/>
  <c r="AB99" i="1"/>
  <c r="AD99" i="1"/>
  <c r="AA99" i="1"/>
  <c r="AC99" i="1"/>
  <c r="AE99" i="1"/>
  <c r="AH99" i="1"/>
  <c r="AW99" i="2"/>
  <c r="AF99" i="1"/>
  <c r="AG99" i="1"/>
  <c r="Q100" i="1"/>
  <c r="L100" i="1"/>
  <c r="K100" i="1"/>
  <c r="S100" i="1"/>
  <c r="R100" i="1"/>
  <c r="M100" i="1"/>
  <c r="P100" i="1"/>
  <c r="N100" i="1"/>
  <c r="AS100" i="2"/>
  <c r="AN100" i="2" s="1"/>
  <c r="DN100" i="3" s="1"/>
  <c r="O100" i="1"/>
  <c r="AT100" i="2"/>
  <c r="W100" i="1"/>
  <c r="U100" i="1"/>
  <c r="V100" i="1"/>
  <c r="AC100" i="1"/>
  <c r="AB100" i="1"/>
  <c r="AE100" i="1"/>
  <c r="AV100" i="2"/>
  <c r="AD100" i="1"/>
  <c r="AA100" i="1"/>
  <c r="AR103" i="2"/>
  <c r="E103" i="1"/>
  <c r="AU103" i="1"/>
  <c r="G103" i="4"/>
  <c r="J103" i="4"/>
  <c r="AX103" i="1"/>
  <c r="T103" i="1"/>
  <c r="AT103" i="2"/>
  <c r="Y103" i="1"/>
  <c r="AU103" i="2"/>
  <c r="Z103" i="1"/>
  <c r="X103" i="1"/>
  <c r="AB103" i="1"/>
  <c r="AD103" i="1"/>
  <c r="AA103" i="1"/>
  <c r="AC103" i="1"/>
  <c r="AE103" i="1"/>
  <c r="AH103" i="1"/>
  <c r="AF103" i="1"/>
  <c r="AG103" i="1"/>
  <c r="AW103" i="2"/>
  <c r="Q104" i="1"/>
  <c r="P104" i="1"/>
  <c r="O104" i="1"/>
  <c r="AS104" i="2"/>
  <c r="AN104" i="2" s="1"/>
  <c r="DN104" i="3" s="1"/>
  <c r="R104" i="1"/>
  <c r="M104" i="1"/>
  <c r="L104" i="1"/>
  <c r="K104" i="1"/>
  <c r="S104" i="1"/>
  <c r="N104" i="1"/>
  <c r="V104" i="1"/>
  <c r="AT104" i="2"/>
  <c r="W104" i="1"/>
  <c r="U104" i="1"/>
  <c r="AD104" i="1"/>
  <c r="AB104" i="1"/>
  <c r="AE104" i="1"/>
  <c r="AV104" i="2"/>
  <c r="AC104" i="1"/>
  <c r="AA104" i="1"/>
  <c r="AH78" i="1"/>
  <c r="AF78" i="1"/>
  <c r="AG78" i="1"/>
  <c r="AW78" i="2"/>
  <c r="Y78" i="1"/>
  <c r="AU78" i="2"/>
  <c r="Z78" i="1"/>
  <c r="X78" i="1"/>
  <c r="AR78" i="2"/>
  <c r="U81" i="1"/>
  <c r="V81" i="1"/>
  <c r="W81" i="1"/>
  <c r="J81" i="4"/>
  <c r="AX81" i="1"/>
  <c r="G81" i="4"/>
  <c r="AU81" i="1"/>
  <c r="AR81" i="2"/>
  <c r="E81" i="1"/>
  <c r="K82" i="1"/>
  <c r="S82" i="1"/>
  <c r="R82" i="1"/>
  <c r="Q82" i="1"/>
  <c r="P82" i="1"/>
  <c r="O82" i="1"/>
  <c r="M82" i="1"/>
  <c r="AS82" i="2"/>
  <c r="N82" i="1"/>
  <c r="L82" i="1"/>
  <c r="D82" i="1"/>
  <c r="AQ82" i="2"/>
  <c r="AN82" i="2" s="1"/>
  <c r="DN82" i="3" s="1"/>
  <c r="AV99" i="2"/>
  <c r="CN48" i="3"/>
  <c r="AW48" i="4"/>
  <c r="BY48" i="4" s="1"/>
  <c r="CG80" i="3"/>
  <c r="AQ80" i="4"/>
  <c r="AQ108" i="4" s="1"/>
  <c r="AQ85" i="4"/>
  <c r="CG85" i="3"/>
  <c r="AQ111" i="3"/>
  <c r="AQ110" i="3"/>
  <c r="CK102" i="3"/>
  <c r="AT102" i="4"/>
  <c r="BY102" i="4" s="1"/>
  <c r="AU29" i="4" l="1"/>
  <c r="CL29" i="3"/>
  <c r="CH22" i="3"/>
  <c r="AR22" i="4"/>
  <c r="BX22" i="4" s="1"/>
  <c r="P22" i="4"/>
  <c r="BD22" i="1"/>
  <c r="AZ22" i="1"/>
  <c r="L22" i="4"/>
  <c r="S22" i="4"/>
  <c r="BG22" i="1"/>
  <c r="O22" i="4"/>
  <c r="BC22" i="1"/>
  <c r="K22" i="4"/>
  <c r="AY22" i="1"/>
  <c r="I22" i="4"/>
  <c r="AW22" i="1"/>
  <c r="V22" i="4"/>
  <c r="BJ22" i="1"/>
  <c r="BI22" i="1"/>
  <c r="CA22" i="1" s="1"/>
  <c r="U22" i="4"/>
  <c r="R22" i="4"/>
  <c r="BF22" i="1"/>
  <c r="BB22" i="1"/>
  <c r="N22" i="4"/>
  <c r="Q22" i="4"/>
  <c r="BE22" i="1"/>
  <c r="M22" i="4"/>
  <c r="BA22" i="1"/>
  <c r="AV22" i="1"/>
  <c r="H22" i="4"/>
  <c r="AT22" i="1"/>
  <c r="F22" i="4"/>
  <c r="W22" i="4"/>
  <c r="BK22" i="1"/>
  <c r="AX22" i="4"/>
  <c r="CO22" i="3"/>
  <c r="G22" i="4"/>
  <c r="AU22" i="1"/>
  <c r="AS22" i="1"/>
  <c r="BY22" i="1" s="1"/>
  <c r="E22" i="4"/>
  <c r="CO21" i="3"/>
  <c r="AX21" i="4"/>
  <c r="AT21" i="1"/>
  <c r="F21" i="4"/>
  <c r="BA21" i="1"/>
  <c r="M21" i="4"/>
  <c r="BG21" i="1"/>
  <c r="S21" i="4"/>
  <c r="AZ21" i="1"/>
  <c r="L21" i="4"/>
  <c r="R21" i="4"/>
  <c r="BF21" i="1"/>
  <c r="O21" i="4"/>
  <c r="BC21" i="1"/>
  <c r="CH21" i="3"/>
  <c r="AR21" i="4"/>
  <c r="BX21" i="4" s="1"/>
  <c r="BB21" i="1"/>
  <c r="N21" i="4"/>
  <c r="AY21" i="1"/>
  <c r="K21" i="4"/>
  <c r="BE21" i="1"/>
  <c r="Q21" i="4"/>
  <c r="BD21" i="1"/>
  <c r="P21" i="4"/>
  <c r="I21" i="1"/>
  <c r="E21" i="4"/>
  <c r="AS21" i="1"/>
  <c r="CO19" i="3"/>
  <c r="AX19" i="4"/>
  <c r="AT19" i="1"/>
  <c r="F19" i="4"/>
  <c r="BJ19" i="1"/>
  <c r="V19" i="4"/>
  <c r="BI19" i="1"/>
  <c r="U19" i="4"/>
  <c r="K19" i="4"/>
  <c r="AY19" i="1"/>
  <c r="BA19" i="1"/>
  <c r="M19" i="4"/>
  <c r="BC19" i="1"/>
  <c r="O19" i="4"/>
  <c r="Q19" i="4"/>
  <c r="BE19" i="1"/>
  <c r="CH19" i="3"/>
  <c r="AR19" i="4"/>
  <c r="BX19" i="4" s="1"/>
  <c r="BK19" i="1"/>
  <c r="W19" i="4"/>
  <c r="BG19" i="1"/>
  <c r="S19" i="4"/>
  <c r="AZ19" i="1"/>
  <c r="L19" i="4"/>
  <c r="BB19" i="1"/>
  <c r="N19" i="4"/>
  <c r="BD19" i="1"/>
  <c r="P19" i="4"/>
  <c r="BF19" i="1"/>
  <c r="R19" i="4"/>
  <c r="AU19" i="1"/>
  <c r="G19" i="4"/>
  <c r="AS19" i="1"/>
  <c r="H19" i="1"/>
  <c r="E19" i="4"/>
  <c r="I19" i="1"/>
  <c r="CO18" i="3"/>
  <c r="AX18" i="4"/>
  <c r="E18" i="4"/>
  <c r="AS18" i="1"/>
  <c r="BY18" i="1" s="1"/>
  <c r="R18" i="4"/>
  <c r="BF18" i="1"/>
  <c r="BB18" i="1"/>
  <c r="N18" i="4"/>
  <c r="S18" i="4"/>
  <c r="BG18" i="1"/>
  <c r="BC18" i="1"/>
  <c r="O18" i="4"/>
  <c r="AY18" i="1"/>
  <c r="K18" i="4"/>
  <c r="AT18" i="4"/>
  <c r="CK18" i="3"/>
  <c r="AR18" i="4"/>
  <c r="BX18" i="4" s="1"/>
  <c r="CH18" i="3"/>
  <c r="CL18" i="3"/>
  <c r="AU18" i="4"/>
  <c r="BD18" i="1"/>
  <c r="P18" i="4"/>
  <c r="AZ18" i="1"/>
  <c r="L18" i="4"/>
  <c r="BE18" i="1"/>
  <c r="Q18" i="4"/>
  <c r="BA18" i="1"/>
  <c r="M18" i="4"/>
  <c r="AV18" i="4"/>
  <c r="CM18" i="3"/>
  <c r="CL17" i="3"/>
  <c r="AU17" i="4"/>
  <c r="BV16" i="1"/>
  <c r="AH16" i="4"/>
  <c r="AG16" i="4"/>
  <c r="BU16" i="1"/>
  <c r="X16" i="4"/>
  <c r="BL16" i="1"/>
  <c r="Y16" i="4"/>
  <c r="BM16" i="1"/>
  <c r="W16" i="4"/>
  <c r="BK16" i="1"/>
  <c r="U16" i="4"/>
  <c r="BI16" i="1"/>
  <c r="CO16" i="3"/>
  <c r="AX16" i="4"/>
  <c r="CL16" i="3"/>
  <c r="AU16" i="4"/>
  <c r="E16" i="4"/>
  <c r="AS16" i="1"/>
  <c r="BY16" i="1" s="1"/>
  <c r="AD16" i="4"/>
  <c r="BR16" i="1"/>
  <c r="AE16" i="4"/>
  <c r="BS16" i="1"/>
  <c r="AA16" i="4"/>
  <c r="BO16" i="1"/>
  <c r="R16" i="4"/>
  <c r="BF16" i="1"/>
  <c r="N16" i="4"/>
  <c r="BB16" i="1"/>
  <c r="S16" i="4"/>
  <c r="BG16" i="1"/>
  <c r="O16" i="4"/>
  <c r="BC16" i="1"/>
  <c r="AY16" i="1"/>
  <c r="K16" i="4"/>
  <c r="CM16" i="3"/>
  <c r="AV16" i="4"/>
  <c r="AT16" i="4"/>
  <c r="CK16" i="3"/>
  <c r="AR16" i="4"/>
  <c r="BX16" i="4" s="1"/>
  <c r="CH16" i="3"/>
  <c r="AF16" i="4"/>
  <c r="BT16" i="1"/>
  <c r="Z16" i="4"/>
  <c r="BN16" i="1"/>
  <c r="BJ16" i="1"/>
  <c r="V16" i="4"/>
  <c r="AB16" i="4"/>
  <c r="BP16" i="1"/>
  <c r="BQ16" i="1"/>
  <c r="AC16" i="4"/>
  <c r="P16" i="4"/>
  <c r="BD16" i="1"/>
  <c r="L16" i="4"/>
  <c r="AZ16" i="1"/>
  <c r="BE16" i="1"/>
  <c r="Q16" i="4"/>
  <c r="M16" i="4"/>
  <c r="BA16" i="1"/>
  <c r="BT17" i="1"/>
  <c r="AF17" i="4"/>
  <c r="AD17" i="4"/>
  <c r="BR17" i="1"/>
  <c r="BQ17" i="1"/>
  <c r="AC17" i="4"/>
  <c r="BP17" i="1"/>
  <c r="AB17" i="4"/>
  <c r="BK17" i="1"/>
  <c r="W17" i="4"/>
  <c r="Q17" i="4"/>
  <c r="BE17" i="1"/>
  <c r="BG17" i="1"/>
  <c r="S17" i="4"/>
  <c r="P17" i="4"/>
  <c r="BD17" i="1"/>
  <c r="BB17" i="1"/>
  <c r="N17" i="4"/>
  <c r="AS17" i="1"/>
  <c r="BY17" i="1" s="1"/>
  <c r="E17" i="4"/>
  <c r="X17" i="4"/>
  <c r="BL17" i="1"/>
  <c r="AT17" i="4"/>
  <c r="CK17" i="3"/>
  <c r="AR17" i="4"/>
  <c r="BX17" i="4" s="1"/>
  <c r="CH17" i="3"/>
  <c r="BV17" i="1"/>
  <c r="AH17" i="4"/>
  <c r="BU17" i="1"/>
  <c r="AG17" i="4"/>
  <c r="AA17" i="4"/>
  <c r="BO17" i="1"/>
  <c r="BS17" i="1"/>
  <c r="AE17" i="4"/>
  <c r="BI17" i="1"/>
  <c r="CA17" i="1" s="1"/>
  <c r="U17" i="4"/>
  <c r="V17" i="4"/>
  <c r="BJ17" i="1"/>
  <c r="R17" i="4"/>
  <c r="BF17" i="1"/>
  <c r="K17" i="4"/>
  <c r="AY17" i="1"/>
  <c r="BA17" i="1"/>
  <c r="M17" i="4"/>
  <c r="BC17" i="1"/>
  <c r="O17" i="4"/>
  <c r="AZ17" i="1"/>
  <c r="L17" i="4"/>
  <c r="BM17" i="1"/>
  <c r="Y17" i="4"/>
  <c r="BN17" i="1"/>
  <c r="Z17" i="4"/>
  <c r="AX17" i="4"/>
  <c r="CO17" i="3"/>
  <c r="AR12" i="1"/>
  <c r="BX12" i="1" s="1"/>
  <c r="C12" i="4"/>
  <c r="C11" i="4"/>
  <c r="AR11" i="1"/>
  <c r="BX11" i="1" s="1"/>
  <c r="BM9" i="1"/>
  <c r="Y9" i="4"/>
  <c r="X9" i="4"/>
  <c r="BL9" i="1"/>
  <c r="BI9" i="1"/>
  <c r="U9" i="4"/>
  <c r="W9" i="4"/>
  <c r="BK9" i="1"/>
  <c r="AR9" i="4"/>
  <c r="BX9" i="4" s="1"/>
  <c r="CH9" i="3"/>
  <c r="AH9" i="4"/>
  <c r="BV9" i="1"/>
  <c r="AC9" i="4"/>
  <c r="BQ9" i="1"/>
  <c r="BO9" i="1"/>
  <c r="AA9" i="4"/>
  <c r="AD9" i="4"/>
  <c r="BR9" i="1"/>
  <c r="L9" i="4"/>
  <c r="AZ9" i="1"/>
  <c r="BF9" i="1"/>
  <c r="R9" i="4"/>
  <c r="AY9" i="1"/>
  <c r="K9" i="4"/>
  <c r="Q9" i="4"/>
  <c r="BE9" i="1"/>
  <c r="N9" i="4"/>
  <c r="BB9" i="1"/>
  <c r="AW9" i="1"/>
  <c r="I9" i="4"/>
  <c r="BN9" i="1"/>
  <c r="Z9" i="4"/>
  <c r="V9" i="4"/>
  <c r="BJ9" i="1"/>
  <c r="CO9" i="3"/>
  <c r="AX9" i="4"/>
  <c r="F9" i="1"/>
  <c r="AF9" i="4"/>
  <c r="BT9" i="1"/>
  <c r="CD9" i="1" s="1"/>
  <c r="BU9" i="1"/>
  <c r="AG9" i="4"/>
  <c r="AB9" i="4"/>
  <c r="BP9" i="1"/>
  <c r="AE9" i="4"/>
  <c r="BS9" i="1"/>
  <c r="BA9" i="1"/>
  <c r="M9" i="4"/>
  <c r="S9" i="4"/>
  <c r="BG9" i="1"/>
  <c r="P9" i="4"/>
  <c r="BD9" i="1"/>
  <c r="O9" i="4"/>
  <c r="BC9" i="1"/>
  <c r="AV9" i="1"/>
  <c r="H9" i="4"/>
  <c r="CJ7" i="3"/>
  <c r="AS7" i="4"/>
  <c r="BY7" i="4" s="1"/>
  <c r="G14" i="4"/>
  <c r="AU14" i="1"/>
  <c r="AT10" i="1"/>
  <c r="F10" i="4"/>
  <c r="AQ112" i="4"/>
  <c r="A108" i="4"/>
  <c r="AQ111" i="4"/>
  <c r="G13" i="4"/>
  <c r="AU13" i="1"/>
  <c r="AZ82" i="1"/>
  <c r="L82" i="4"/>
  <c r="BE82" i="1"/>
  <c r="Q82" i="4"/>
  <c r="AS81" i="1"/>
  <c r="BY81" i="1" s="1"/>
  <c r="E81" i="4"/>
  <c r="BK81" i="1"/>
  <c r="W81" i="4"/>
  <c r="BO104" i="1"/>
  <c r="AA104" i="4"/>
  <c r="N104" i="4"/>
  <c r="BB104" i="1"/>
  <c r="BA104" i="1"/>
  <c r="M104" i="4"/>
  <c r="BS103" i="1"/>
  <c r="AE103" i="4"/>
  <c r="AA103" i="4"/>
  <c r="BO103" i="1"/>
  <c r="Z103" i="4"/>
  <c r="BN103" i="1"/>
  <c r="Y103" i="4"/>
  <c r="BM103" i="1"/>
  <c r="BH103" i="1"/>
  <c r="T103" i="4"/>
  <c r="AN103" i="2"/>
  <c r="DN103" i="3" s="1"/>
  <c r="AC100" i="4"/>
  <c r="BQ100" i="1"/>
  <c r="P100" i="4"/>
  <c r="BD100" i="1"/>
  <c r="Q100" i="4"/>
  <c r="BE100" i="1"/>
  <c r="AH99" i="4"/>
  <c r="BV99" i="1"/>
  <c r="AC99" i="4"/>
  <c r="BQ99" i="1"/>
  <c r="BH99" i="1"/>
  <c r="T99" i="4"/>
  <c r="AX99" i="4"/>
  <c r="CO99" i="3"/>
  <c r="AS99" i="1"/>
  <c r="BY99" i="1" s="1"/>
  <c r="E99" i="4"/>
  <c r="AB96" i="4"/>
  <c r="BP96" i="1"/>
  <c r="U96" i="4"/>
  <c r="BI96" i="1"/>
  <c r="K96" i="4"/>
  <c r="AY96" i="1"/>
  <c r="P96" i="4"/>
  <c r="BD96" i="1"/>
  <c r="BV95" i="1"/>
  <c r="AH95" i="4"/>
  <c r="AA95" i="4"/>
  <c r="BO95" i="1"/>
  <c r="Y95" i="4"/>
  <c r="BM95" i="1"/>
  <c r="AX95" i="4"/>
  <c r="CO95" i="3"/>
  <c r="AD92" i="4"/>
  <c r="BR92" i="1"/>
  <c r="BQ92" i="1"/>
  <c r="AC92" i="4"/>
  <c r="BJ92" i="1"/>
  <c r="V92" i="4"/>
  <c r="R92" i="4"/>
  <c r="BF92" i="1"/>
  <c r="BE92" i="1"/>
  <c r="Q92" i="4"/>
  <c r="AG90" i="4"/>
  <c r="BU90" i="1"/>
  <c r="BM90" i="1"/>
  <c r="Y90" i="4"/>
  <c r="BS89" i="1"/>
  <c r="AE89" i="4"/>
  <c r="AQ114" i="3"/>
  <c r="H3" i="3" s="1"/>
  <c r="D82" i="4"/>
  <c r="AR82" i="1"/>
  <c r="BX82" i="1" s="1"/>
  <c r="BB82" i="1"/>
  <c r="N82" i="4"/>
  <c r="BA82" i="1"/>
  <c r="M82" i="4"/>
  <c r="BD82" i="1"/>
  <c r="P82" i="4"/>
  <c r="BF82" i="1"/>
  <c r="R82" i="4"/>
  <c r="AY82" i="1"/>
  <c r="K82" i="4"/>
  <c r="AU81" i="4"/>
  <c r="CL81" i="3"/>
  <c r="AX81" i="4"/>
  <c r="CO81" i="3"/>
  <c r="V81" i="4"/>
  <c r="BJ81" i="1"/>
  <c r="BN78" i="1"/>
  <c r="Z78" i="4"/>
  <c r="Y78" i="4"/>
  <c r="BM78" i="1"/>
  <c r="AG78" i="4"/>
  <c r="BU78" i="1"/>
  <c r="AH78" i="4"/>
  <c r="BV78" i="1"/>
  <c r="BQ104" i="1"/>
  <c r="AC104" i="4"/>
  <c r="AE104" i="4"/>
  <c r="BS104" i="1"/>
  <c r="BR104" i="1"/>
  <c r="AD104" i="4"/>
  <c r="BK104" i="1"/>
  <c r="W104" i="4"/>
  <c r="V104" i="4"/>
  <c r="BJ104" i="1"/>
  <c r="S104" i="4"/>
  <c r="BG104" i="1"/>
  <c r="L104" i="4"/>
  <c r="AZ104" i="1"/>
  <c r="R104" i="4"/>
  <c r="BF104" i="1"/>
  <c r="O104" i="4"/>
  <c r="BC104" i="1"/>
  <c r="Q104" i="4"/>
  <c r="BE104" i="1"/>
  <c r="BU103" i="1"/>
  <c r="AG103" i="4"/>
  <c r="AH103" i="4"/>
  <c r="BV103" i="1"/>
  <c r="BQ103" i="1"/>
  <c r="AC103" i="4"/>
  <c r="BR103" i="1"/>
  <c r="AD103" i="4"/>
  <c r="X103" i="4"/>
  <c r="BL103" i="1"/>
  <c r="CB103" i="1" s="1"/>
  <c r="CL103" i="3"/>
  <c r="AU103" i="4"/>
  <c r="AS103" i="1"/>
  <c r="BY103" i="1" s="1"/>
  <c r="E103" i="4"/>
  <c r="BO100" i="1"/>
  <c r="AA100" i="4"/>
  <c r="AB100" i="4"/>
  <c r="BP100" i="1"/>
  <c r="BJ100" i="1"/>
  <c r="V100" i="4"/>
  <c r="W100" i="4"/>
  <c r="BK100" i="1"/>
  <c r="O100" i="4"/>
  <c r="BC100" i="1"/>
  <c r="N100" i="4"/>
  <c r="BB100" i="1"/>
  <c r="M100" i="4"/>
  <c r="BA100" i="1"/>
  <c r="S100" i="4"/>
  <c r="BG100" i="1"/>
  <c r="L100" i="4"/>
  <c r="AZ100" i="1"/>
  <c r="AG99" i="4"/>
  <c r="BU99" i="1"/>
  <c r="BS99" i="1"/>
  <c r="AE99" i="4"/>
  <c r="BO99" i="1"/>
  <c r="AA99" i="4"/>
  <c r="AB99" i="4"/>
  <c r="BP99" i="1"/>
  <c r="Z99" i="4"/>
  <c r="BN99" i="1"/>
  <c r="X99" i="4"/>
  <c r="BL99" i="1"/>
  <c r="AU99" i="4"/>
  <c r="CL99" i="3"/>
  <c r="AN99" i="2"/>
  <c r="DN99" i="3" s="1"/>
  <c r="AC96" i="4"/>
  <c r="BQ96" i="1"/>
  <c r="AE96" i="4"/>
  <c r="BS96" i="1"/>
  <c r="AD96" i="4"/>
  <c r="BR96" i="1"/>
  <c r="V96" i="4"/>
  <c r="BJ96" i="1"/>
  <c r="W96" i="4"/>
  <c r="BK96" i="1"/>
  <c r="S96" i="4"/>
  <c r="BG96" i="1"/>
  <c r="L96" i="4"/>
  <c r="AZ96" i="1"/>
  <c r="R96" i="4"/>
  <c r="BF96" i="1"/>
  <c r="O96" i="4"/>
  <c r="BC96" i="1"/>
  <c r="Q96" i="4"/>
  <c r="BE96" i="1"/>
  <c r="AF95" i="4"/>
  <c r="BT95" i="1"/>
  <c r="AG95" i="4"/>
  <c r="BU95" i="1"/>
  <c r="AC95" i="4"/>
  <c r="BQ95" i="1"/>
  <c r="AD95" i="4"/>
  <c r="BR95" i="1"/>
  <c r="Z95" i="4"/>
  <c r="BN95" i="1"/>
  <c r="CL95" i="3"/>
  <c r="AU95" i="4"/>
  <c r="AS95" i="1"/>
  <c r="BY95" i="1" s="1"/>
  <c r="E95" i="4"/>
  <c r="BO92" i="1"/>
  <c r="AA92" i="4"/>
  <c r="AB92" i="4"/>
  <c r="BP92" i="1"/>
  <c r="W92" i="4"/>
  <c r="BK92" i="1"/>
  <c r="BC92" i="1"/>
  <c r="O92" i="4"/>
  <c r="N92" i="4"/>
  <c r="BB92" i="1"/>
  <c r="BA92" i="1"/>
  <c r="M92" i="4"/>
  <c r="BG92" i="1"/>
  <c r="S92" i="4"/>
  <c r="AZ92" i="1"/>
  <c r="L92" i="4"/>
  <c r="AF90" i="4"/>
  <c r="BT90" i="1"/>
  <c r="X90" i="4"/>
  <c r="BL90" i="1"/>
  <c r="AN90" i="2"/>
  <c r="DN90" i="3" s="1"/>
  <c r="BP89" i="1"/>
  <c r="AB89" i="4"/>
  <c r="BQ89" i="1"/>
  <c r="AC89" i="4"/>
  <c r="P89" i="4"/>
  <c r="BD89" i="1"/>
  <c r="AZ89" i="1"/>
  <c r="L89" i="4"/>
  <c r="BG89" i="1"/>
  <c r="S89" i="4"/>
  <c r="O89" i="4"/>
  <c r="BC89" i="1"/>
  <c r="AY89" i="1"/>
  <c r="K89" i="4"/>
  <c r="AV89" i="4"/>
  <c r="CM89" i="3"/>
  <c r="BQ87" i="1"/>
  <c r="AC87" i="4"/>
  <c r="BP87" i="1"/>
  <c r="AB87" i="4"/>
  <c r="BE87" i="1"/>
  <c r="Q87" i="4"/>
  <c r="BA87" i="1"/>
  <c r="M87" i="4"/>
  <c r="BF87" i="1"/>
  <c r="R87" i="4"/>
  <c r="BB87" i="1"/>
  <c r="N87" i="4"/>
  <c r="AV87" i="4"/>
  <c r="CM87" i="3"/>
  <c r="AT87" i="4"/>
  <c r="CK87" i="3"/>
  <c r="BU84" i="1"/>
  <c r="AG84" i="4"/>
  <c r="AF84" i="4"/>
  <c r="BT84" i="1"/>
  <c r="BM84" i="1"/>
  <c r="Y84" i="4"/>
  <c r="X84" i="4"/>
  <c r="BL84" i="1"/>
  <c r="AE83" i="4"/>
  <c r="BS83" i="1"/>
  <c r="BO83" i="1"/>
  <c r="AA83" i="4"/>
  <c r="BP83" i="1"/>
  <c r="AB83" i="4"/>
  <c r="S83" i="4"/>
  <c r="BG83" i="1"/>
  <c r="BC83" i="1"/>
  <c r="O83" i="4"/>
  <c r="AY83" i="1"/>
  <c r="K83" i="4"/>
  <c r="BD83" i="1"/>
  <c r="P83" i="4"/>
  <c r="AZ83" i="1"/>
  <c r="L83" i="4"/>
  <c r="AT83" i="4"/>
  <c r="CK83" i="3"/>
  <c r="BU82" i="1"/>
  <c r="AG82" i="4"/>
  <c r="Y82" i="4"/>
  <c r="BM82" i="1"/>
  <c r="T81" i="4"/>
  <c r="BH81" i="1"/>
  <c r="BV77" i="1"/>
  <c r="AH77" i="4"/>
  <c r="X77" i="4"/>
  <c r="BL77" i="1"/>
  <c r="BJ77" i="1"/>
  <c r="V77" i="4"/>
  <c r="AX77" i="4"/>
  <c r="CO77" i="3"/>
  <c r="AN77" i="2"/>
  <c r="DN77" i="3" s="1"/>
  <c r="AA74" i="4"/>
  <c r="BO74" i="1"/>
  <c r="BS74" i="1"/>
  <c r="AE74" i="4"/>
  <c r="BI74" i="1"/>
  <c r="U74" i="4"/>
  <c r="W74" i="4"/>
  <c r="BK74" i="1"/>
  <c r="AZ74" i="1"/>
  <c r="L74" i="4"/>
  <c r="BC74" i="1"/>
  <c r="O74" i="4"/>
  <c r="BE74" i="1"/>
  <c r="Q74" i="4"/>
  <c r="BG74" i="1"/>
  <c r="S74" i="4"/>
  <c r="AF73" i="4"/>
  <c r="BT73" i="1"/>
  <c r="X73" i="4"/>
  <c r="BL73" i="1"/>
  <c r="U73" i="4"/>
  <c r="BI73" i="1"/>
  <c r="AS73" i="1"/>
  <c r="BY73" i="1" s="1"/>
  <c r="E73" i="4"/>
  <c r="AC70" i="4"/>
  <c r="BQ70" i="1"/>
  <c r="AB70" i="4"/>
  <c r="BP70" i="1"/>
  <c r="AA70" i="4"/>
  <c r="BO70" i="1"/>
  <c r="W70" i="4"/>
  <c r="BK70" i="1"/>
  <c r="U70" i="4"/>
  <c r="BI70" i="1"/>
  <c r="P70" i="4"/>
  <c r="BD70" i="1"/>
  <c r="R70" i="4"/>
  <c r="BF70" i="1"/>
  <c r="K70" i="4"/>
  <c r="AY70" i="1"/>
  <c r="M70" i="4"/>
  <c r="BA70" i="1"/>
  <c r="O70" i="4"/>
  <c r="BC70" i="1"/>
  <c r="BT69" i="1"/>
  <c r="AF69" i="4"/>
  <c r="BL69" i="1"/>
  <c r="X69" i="4"/>
  <c r="BJ69" i="1"/>
  <c r="V69" i="4"/>
  <c r="BK69" i="1"/>
  <c r="W69" i="4"/>
  <c r="AU69" i="4"/>
  <c r="CL69" i="3"/>
  <c r="AS69" i="1"/>
  <c r="BY69" i="1" s="1"/>
  <c r="E69" i="4"/>
  <c r="AA66" i="4"/>
  <c r="BO66" i="1"/>
  <c r="AE66" i="4"/>
  <c r="BS66" i="1"/>
  <c r="BI66" i="1"/>
  <c r="U66" i="4"/>
  <c r="L66" i="4"/>
  <c r="AZ66" i="1"/>
  <c r="O66" i="4"/>
  <c r="BC66" i="1"/>
  <c r="BE66" i="1"/>
  <c r="Q66" i="4"/>
  <c r="S66" i="4"/>
  <c r="BG66" i="1"/>
  <c r="AG65" i="4"/>
  <c r="BU65" i="1"/>
  <c r="BM65" i="1"/>
  <c r="Y65" i="4"/>
  <c r="BI65" i="1"/>
  <c r="U65" i="4"/>
  <c r="BJ65" i="1"/>
  <c r="V65" i="4"/>
  <c r="M65" i="4"/>
  <c r="BA65" i="1"/>
  <c r="O65" i="4"/>
  <c r="BC65" i="1"/>
  <c r="L65" i="4"/>
  <c r="AZ65" i="1"/>
  <c r="R65" i="4"/>
  <c r="BF65" i="1"/>
  <c r="K65" i="4"/>
  <c r="AY65" i="1"/>
  <c r="CM65" i="3"/>
  <c r="AV65" i="4"/>
  <c r="AN65" i="2"/>
  <c r="DN65" i="3" s="1"/>
  <c r="BQ64" i="1"/>
  <c r="AC64" i="4"/>
  <c r="AD64" i="4"/>
  <c r="BR64" i="1"/>
  <c r="BD64" i="1"/>
  <c r="P64" i="4"/>
  <c r="AZ64" i="1"/>
  <c r="L64" i="4"/>
  <c r="BG64" i="1"/>
  <c r="S64" i="4"/>
  <c r="BC64" i="1"/>
  <c r="O64" i="4"/>
  <c r="AY64" i="1"/>
  <c r="K64" i="4"/>
  <c r="BV61" i="1"/>
  <c r="AH61" i="4"/>
  <c r="AF61" i="4"/>
  <c r="BT61" i="1"/>
  <c r="BK61" i="1"/>
  <c r="W61" i="4"/>
  <c r="BJ61" i="1"/>
  <c r="V61" i="4"/>
  <c r="BV60" i="1"/>
  <c r="AH60" i="4"/>
  <c r="BN60" i="1"/>
  <c r="Z60" i="4"/>
  <c r="AN61" i="2"/>
  <c r="DN61" i="3" s="1"/>
  <c r="AX61" i="4"/>
  <c r="CO61" i="3"/>
  <c r="AS60" i="1"/>
  <c r="BY60" i="1" s="1"/>
  <c r="E60" i="4"/>
  <c r="BK60" i="1"/>
  <c r="W60" i="4"/>
  <c r="AT59" i="4"/>
  <c r="CK59" i="3"/>
  <c r="O59" i="4"/>
  <c r="BC59" i="1"/>
  <c r="Q59" i="4"/>
  <c r="BE59" i="1"/>
  <c r="AY59" i="1"/>
  <c r="K59" i="4"/>
  <c r="M59" i="4"/>
  <c r="BA59" i="1"/>
  <c r="BM59" i="1"/>
  <c r="Y59" i="4"/>
  <c r="AG59" i="4"/>
  <c r="BU59" i="1"/>
  <c r="AD58" i="4"/>
  <c r="BR58" i="1"/>
  <c r="BQ58" i="1"/>
  <c r="AC58" i="4"/>
  <c r="BG58" i="1"/>
  <c r="S58" i="4"/>
  <c r="BC58" i="1"/>
  <c r="O58" i="4"/>
  <c r="K58" i="4"/>
  <c r="AY58" i="1"/>
  <c r="P58" i="4"/>
  <c r="BD58" i="1"/>
  <c r="AZ58" i="1"/>
  <c r="L58" i="4"/>
  <c r="AV58" i="4"/>
  <c r="CM58" i="3"/>
  <c r="AT58" i="4"/>
  <c r="CK58" i="3"/>
  <c r="AG47" i="4"/>
  <c r="BU47" i="1"/>
  <c r="AC47" i="4"/>
  <c r="BQ47" i="1"/>
  <c r="BS47" i="1"/>
  <c r="AE47" i="4"/>
  <c r="AD47" i="4"/>
  <c r="BR47" i="1"/>
  <c r="P47" i="4"/>
  <c r="BD47" i="1"/>
  <c r="O47" i="4"/>
  <c r="BC47" i="1"/>
  <c r="K47" i="4"/>
  <c r="AY47" i="1"/>
  <c r="M47" i="4"/>
  <c r="BA47" i="1"/>
  <c r="CM47" i="3"/>
  <c r="AV47" i="4"/>
  <c r="AN47" i="2"/>
  <c r="DN47" i="3" s="1"/>
  <c r="AB46" i="4"/>
  <c r="BP46" i="1"/>
  <c r="BS46" i="1"/>
  <c r="AE46" i="4"/>
  <c r="AA46" i="4"/>
  <c r="BO46" i="1"/>
  <c r="BE46" i="1"/>
  <c r="Q46" i="4"/>
  <c r="M46" i="4"/>
  <c r="BA46" i="1"/>
  <c r="R46" i="4"/>
  <c r="BF46" i="1"/>
  <c r="BB46" i="1"/>
  <c r="N46" i="4"/>
  <c r="AR32" i="1"/>
  <c r="BX32" i="1" s="1"/>
  <c r="C32" i="4"/>
  <c r="AV32" i="4"/>
  <c r="CM32" i="3"/>
  <c r="P32" i="4"/>
  <c r="BD32" i="1"/>
  <c r="AZ32" i="1"/>
  <c r="L32" i="4"/>
  <c r="BG32" i="1"/>
  <c r="S32" i="4"/>
  <c r="O32" i="4"/>
  <c r="BC32" i="1"/>
  <c r="K32" i="4"/>
  <c r="AY32" i="1"/>
  <c r="AT31" i="4"/>
  <c r="CK31" i="3"/>
  <c r="X31" i="4"/>
  <c r="BL31" i="1"/>
  <c r="AN30" i="2"/>
  <c r="DN30" i="3" s="1"/>
  <c r="AV30" i="4"/>
  <c r="CM30" i="3"/>
  <c r="S30" i="4"/>
  <c r="BG30" i="1"/>
  <c r="BC30" i="1"/>
  <c r="O30" i="4"/>
  <c r="K30" i="4"/>
  <c r="AY30" i="1"/>
  <c r="BD30" i="1"/>
  <c r="P30" i="4"/>
  <c r="AZ30" i="1"/>
  <c r="L30" i="4"/>
  <c r="AD30" i="4"/>
  <c r="BR30" i="1"/>
  <c r="BQ30" i="1"/>
  <c r="AC30" i="4"/>
  <c r="AN29" i="2"/>
  <c r="DN29" i="3" s="1"/>
  <c r="C29" i="4"/>
  <c r="AR29" i="1"/>
  <c r="BX29" i="1" s="1"/>
  <c r="AT29" i="4"/>
  <c r="CK29" i="3"/>
  <c r="BN29" i="1"/>
  <c r="Z29" i="4"/>
  <c r="Y29" i="4"/>
  <c r="BM29" i="1"/>
  <c r="AR28" i="1"/>
  <c r="BX28" i="1" s="1"/>
  <c r="C28" i="4"/>
  <c r="BD28" i="1"/>
  <c r="P28" i="4"/>
  <c r="AZ28" i="1"/>
  <c r="L28" i="4"/>
  <c r="BG28" i="1"/>
  <c r="S28" i="4"/>
  <c r="BC28" i="1"/>
  <c r="O28" i="4"/>
  <c r="K28" i="4"/>
  <c r="AY28" i="1"/>
  <c r="BQ28" i="1"/>
  <c r="AC28" i="4"/>
  <c r="AD28" i="4"/>
  <c r="BR28" i="1"/>
  <c r="AX27" i="4"/>
  <c r="CO27" i="3"/>
  <c r="BL27" i="1"/>
  <c r="X27" i="4"/>
  <c r="AT15" i="1"/>
  <c r="F15" i="4"/>
  <c r="BK14" i="1"/>
  <c r="W14" i="4"/>
  <c r="BA13" i="1"/>
  <c r="M13" i="4"/>
  <c r="BC13" i="1"/>
  <c r="O13" i="4"/>
  <c r="BF13" i="1"/>
  <c r="R13" i="4"/>
  <c r="K13" i="4"/>
  <c r="AY13" i="1"/>
  <c r="BR13" i="1"/>
  <c r="AD13" i="4"/>
  <c r="BS13" i="1"/>
  <c r="AE13" i="4"/>
  <c r="BT13" i="1"/>
  <c r="AF13" i="4"/>
  <c r="BR26" i="1"/>
  <c r="AD26" i="4"/>
  <c r="BQ26" i="1"/>
  <c r="AC26" i="4"/>
  <c r="S26" i="4"/>
  <c r="BG26" i="1"/>
  <c r="BC26" i="1"/>
  <c r="O26" i="4"/>
  <c r="AY26" i="1"/>
  <c r="K26" i="4"/>
  <c r="BD26" i="1"/>
  <c r="P26" i="4"/>
  <c r="AZ26" i="1"/>
  <c r="L26" i="4"/>
  <c r="AV26" i="1"/>
  <c r="H26" i="4"/>
  <c r="F26" i="4"/>
  <c r="AT26" i="1"/>
  <c r="AG25" i="4"/>
  <c r="BU25" i="1"/>
  <c r="AE25" i="4"/>
  <c r="BS25" i="1"/>
  <c r="AD25" i="4"/>
  <c r="BR25" i="1"/>
  <c r="U25" i="4"/>
  <c r="BI25" i="1"/>
  <c r="BC25" i="1"/>
  <c r="O25" i="4"/>
  <c r="M25" i="4"/>
  <c r="BA25" i="1"/>
  <c r="BG25" i="1"/>
  <c r="S25" i="4"/>
  <c r="AZ25" i="1"/>
  <c r="L25" i="4"/>
  <c r="AN25" i="2"/>
  <c r="DN25" i="3" s="1"/>
  <c r="AE24" i="4"/>
  <c r="BS24" i="1"/>
  <c r="BO24" i="1"/>
  <c r="AA24" i="4"/>
  <c r="BP24" i="1"/>
  <c r="AB24" i="4"/>
  <c r="BF24" i="1"/>
  <c r="R24" i="4"/>
  <c r="BB24" i="1"/>
  <c r="N24" i="4"/>
  <c r="BE24" i="1"/>
  <c r="Q24" i="4"/>
  <c r="M24" i="4"/>
  <c r="BA24" i="1"/>
  <c r="AV24" i="1"/>
  <c r="H24" i="4"/>
  <c r="AT24" i="1"/>
  <c r="F24" i="4"/>
  <c r="Y15" i="4"/>
  <c r="BM15" i="1"/>
  <c r="BL15" i="1"/>
  <c r="X15" i="4"/>
  <c r="BI15" i="1"/>
  <c r="U15" i="4"/>
  <c r="W15" i="4"/>
  <c r="BK15" i="1"/>
  <c r="C15" i="4"/>
  <c r="AR15" i="1"/>
  <c r="BX15" i="1" s="1"/>
  <c r="BH14" i="1"/>
  <c r="T14" i="4"/>
  <c r="T109" i="1"/>
  <c r="U13" i="4"/>
  <c r="BI13" i="1"/>
  <c r="V13" i="4"/>
  <c r="BJ13" i="1"/>
  <c r="C13" i="4"/>
  <c r="AR13" i="1"/>
  <c r="AC12" i="4"/>
  <c r="BQ12" i="1"/>
  <c r="BR12" i="1"/>
  <c r="AD12" i="4"/>
  <c r="BD12" i="1"/>
  <c r="P12" i="4"/>
  <c r="AZ12" i="1"/>
  <c r="L12" i="4"/>
  <c r="S12" i="4"/>
  <c r="BG12" i="1"/>
  <c r="BC12" i="1"/>
  <c r="O12" i="4"/>
  <c r="AY12" i="1"/>
  <c r="K12" i="4"/>
  <c r="AG11" i="4"/>
  <c r="BU11" i="1"/>
  <c r="AG109" i="1"/>
  <c r="AH11" i="4"/>
  <c r="AH109" i="1"/>
  <c r="BV11" i="1"/>
  <c r="BS11" i="1"/>
  <c r="AE109" i="1"/>
  <c r="AE11" i="4"/>
  <c r="AB11" i="4"/>
  <c r="BP11" i="1"/>
  <c r="AB109" i="1"/>
  <c r="BO11" i="1"/>
  <c r="AA109" i="1"/>
  <c r="AA11" i="4"/>
  <c r="W11" i="4"/>
  <c r="W109" i="1"/>
  <c r="BK11" i="1"/>
  <c r="U11" i="4"/>
  <c r="U109" i="1"/>
  <c r="BI11" i="1"/>
  <c r="P11" i="4"/>
  <c r="BD11" i="1"/>
  <c r="BF11" i="1"/>
  <c r="R11" i="4"/>
  <c r="BG11" i="1"/>
  <c r="S11" i="4"/>
  <c r="AZ11" i="1"/>
  <c r="L11" i="4"/>
  <c r="N11" i="4"/>
  <c r="BB11" i="1"/>
  <c r="AN11" i="2"/>
  <c r="DN11" i="3" s="1"/>
  <c r="BD10" i="1"/>
  <c r="P10" i="4"/>
  <c r="P109" i="1"/>
  <c r="BA10" i="1"/>
  <c r="M10" i="4"/>
  <c r="M109" i="1"/>
  <c r="BC10" i="1"/>
  <c r="O10" i="4"/>
  <c r="O109" i="1"/>
  <c r="BE10" i="1"/>
  <c r="Q109" i="1"/>
  <c r="Q10" i="4"/>
  <c r="BG10" i="1"/>
  <c r="S10" i="4"/>
  <c r="S109" i="1"/>
  <c r="AV10" i="1"/>
  <c r="H10" i="4"/>
  <c r="AU9" i="1"/>
  <c r="G9" i="4"/>
  <c r="E8" i="4"/>
  <c r="AS8" i="1"/>
  <c r="E109" i="1"/>
  <c r="AT8" i="1"/>
  <c r="F8" i="4"/>
  <c r="AN12" i="2"/>
  <c r="DN12" i="3" s="1"/>
  <c r="BL11" i="1"/>
  <c r="X11" i="4"/>
  <c r="X109" i="1"/>
  <c r="CO11" i="3"/>
  <c r="AX11" i="4"/>
  <c r="AU10" i="4"/>
  <c r="CL10" i="3"/>
  <c r="AN10" i="2"/>
  <c r="DN10" i="3" s="1"/>
  <c r="AR81" i="1"/>
  <c r="BX81" i="1" s="1"/>
  <c r="C81" i="4"/>
  <c r="AT81" i="4"/>
  <c r="CK81" i="3"/>
  <c r="P81" i="4"/>
  <c r="BD81" i="1"/>
  <c r="AZ81" i="1"/>
  <c r="L81" i="4"/>
  <c r="BG81" i="1"/>
  <c r="S81" i="4"/>
  <c r="O81" i="4"/>
  <c r="BC81" i="1"/>
  <c r="K81" i="4"/>
  <c r="AY81" i="1"/>
  <c r="BP81" i="1"/>
  <c r="AB81" i="4"/>
  <c r="BS81" i="1"/>
  <c r="AE81" i="4"/>
  <c r="BO81" i="1"/>
  <c r="AA81" i="4"/>
  <c r="D78" i="4"/>
  <c r="AR78" i="1"/>
  <c r="BX78" i="1" s="1"/>
  <c r="BE78" i="1"/>
  <c r="Q78" i="4"/>
  <c r="S78" i="4"/>
  <c r="BG78" i="1"/>
  <c r="L78" i="4"/>
  <c r="AZ78" i="1"/>
  <c r="N78" i="4"/>
  <c r="BB78" i="1"/>
  <c r="V78" i="4"/>
  <c r="BJ78" i="1"/>
  <c r="AE78" i="4"/>
  <c r="BS78" i="1"/>
  <c r="AD78" i="4"/>
  <c r="BR78" i="1"/>
  <c r="BV104" i="1"/>
  <c r="AH104" i="4"/>
  <c r="AG104" i="4"/>
  <c r="BU104" i="1"/>
  <c r="BM104" i="1"/>
  <c r="Y104" i="4"/>
  <c r="BN104" i="1"/>
  <c r="Z104" i="4"/>
  <c r="V103" i="4"/>
  <c r="BJ103" i="1"/>
  <c r="W103" i="4"/>
  <c r="BK103" i="1"/>
  <c r="P103" i="4"/>
  <c r="BD103" i="1"/>
  <c r="AZ103" i="1"/>
  <c r="L103" i="4"/>
  <c r="Q103" i="4"/>
  <c r="BE103" i="1"/>
  <c r="BA103" i="1"/>
  <c r="M103" i="4"/>
  <c r="AV103" i="4"/>
  <c r="CM103" i="3"/>
  <c r="AT103" i="4"/>
  <c r="CK103" i="3"/>
  <c r="BV100" i="1"/>
  <c r="AH100" i="4"/>
  <c r="AF100" i="4"/>
  <c r="BT100" i="1"/>
  <c r="BL100" i="1"/>
  <c r="X100" i="4"/>
  <c r="Z100" i="4"/>
  <c r="BN100" i="1"/>
  <c r="V99" i="4"/>
  <c r="BJ99" i="1"/>
  <c r="BK99" i="1"/>
  <c r="W99" i="4"/>
  <c r="BD99" i="1"/>
  <c r="P99" i="4"/>
  <c r="L99" i="4"/>
  <c r="AZ99" i="1"/>
  <c r="Q99" i="4"/>
  <c r="BE99" i="1"/>
  <c r="BA99" i="1"/>
  <c r="M99" i="4"/>
  <c r="AV99" i="4"/>
  <c r="CM99" i="3"/>
  <c r="AT99" i="4"/>
  <c r="CK99" i="3"/>
  <c r="AF96" i="4"/>
  <c r="BT96" i="1"/>
  <c r="AG96" i="4"/>
  <c r="BU96" i="1"/>
  <c r="X96" i="4"/>
  <c r="BL96" i="1"/>
  <c r="BM96" i="1"/>
  <c r="Y96" i="4"/>
  <c r="BK95" i="1"/>
  <c r="W95" i="4"/>
  <c r="U95" i="4"/>
  <c r="BI95" i="1"/>
  <c r="BD95" i="1"/>
  <c r="P95" i="4"/>
  <c r="S95" i="4"/>
  <c r="BG95" i="1"/>
  <c r="BC95" i="1"/>
  <c r="O95" i="4"/>
  <c r="L95" i="4"/>
  <c r="AZ95" i="1"/>
  <c r="AV95" i="4"/>
  <c r="CM95" i="3"/>
  <c r="AT95" i="4"/>
  <c r="CK95" i="3"/>
  <c r="BT92" i="1"/>
  <c r="AF92" i="4"/>
  <c r="BL92" i="1"/>
  <c r="X92" i="4"/>
  <c r="Z92" i="4"/>
  <c r="BN92" i="1"/>
  <c r="AA90" i="4"/>
  <c r="BO90" i="1"/>
  <c r="BS90" i="1"/>
  <c r="AE90" i="4"/>
  <c r="BK90" i="1"/>
  <c r="W90" i="4"/>
  <c r="L90" i="4"/>
  <c r="AZ90" i="1"/>
  <c r="O90" i="4"/>
  <c r="BC90" i="1"/>
  <c r="Q90" i="4"/>
  <c r="BE90" i="1"/>
  <c r="S90" i="4"/>
  <c r="BG90" i="1"/>
  <c r="BT89" i="1"/>
  <c r="AF89" i="4"/>
  <c r="BL89" i="1"/>
  <c r="X89" i="4"/>
  <c r="BI89" i="1"/>
  <c r="U89" i="4"/>
  <c r="AN89" i="2"/>
  <c r="DN89" i="3" s="1"/>
  <c r="AF87" i="4"/>
  <c r="BT87" i="1"/>
  <c r="X87" i="4"/>
  <c r="BL87" i="1"/>
  <c r="BI87" i="1"/>
  <c r="U87" i="4"/>
  <c r="CO87" i="3"/>
  <c r="AX87" i="4"/>
  <c r="AU87" i="4"/>
  <c r="CL87" i="3"/>
  <c r="AS87" i="1"/>
  <c r="BY87" i="1" s="1"/>
  <c r="E87" i="4"/>
  <c r="BO84" i="1"/>
  <c r="AA84" i="4"/>
  <c r="BP84" i="1"/>
  <c r="AB84" i="4"/>
  <c r="BJ84" i="1"/>
  <c r="V84" i="4"/>
  <c r="BG84" i="1"/>
  <c r="S84" i="4"/>
  <c r="BB84" i="1"/>
  <c r="N84" i="4"/>
  <c r="BA84" i="1"/>
  <c r="M84" i="4"/>
  <c r="BD84" i="1"/>
  <c r="P84" i="4"/>
  <c r="AG83" i="4"/>
  <c r="BU83" i="1"/>
  <c r="Y83" i="4"/>
  <c r="BM83" i="1"/>
  <c r="V83" i="4"/>
  <c r="BJ83" i="1"/>
  <c r="U83" i="4"/>
  <c r="BI83" i="1"/>
  <c r="AN83" i="2"/>
  <c r="DN83" i="3" s="1"/>
  <c r="AA82" i="4"/>
  <c r="BO82" i="1"/>
  <c r="BS82" i="1"/>
  <c r="AE82" i="4"/>
  <c r="BI82" i="1"/>
  <c r="U82" i="4"/>
  <c r="BV81" i="1"/>
  <c r="AH81" i="4"/>
  <c r="BN81" i="1"/>
  <c r="Z81" i="4"/>
  <c r="AD77" i="4"/>
  <c r="BR77" i="1"/>
  <c r="AC77" i="4"/>
  <c r="BQ77" i="1"/>
  <c r="R77" i="4"/>
  <c r="BF77" i="1"/>
  <c r="BB77" i="1"/>
  <c r="N77" i="4"/>
  <c r="Q77" i="4"/>
  <c r="BE77" i="1"/>
  <c r="M77" i="4"/>
  <c r="BA77" i="1"/>
  <c r="AT77" i="4"/>
  <c r="CK77" i="3"/>
  <c r="BT74" i="1"/>
  <c r="AF74" i="4"/>
  <c r="BM74" i="1"/>
  <c r="Y74" i="4"/>
  <c r="X74" i="4"/>
  <c r="BL74" i="1"/>
  <c r="BP73" i="1"/>
  <c r="AB73" i="4"/>
  <c r="BS73" i="1"/>
  <c r="AE73" i="4"/>
  <c r="BO73" i="1"/>
  <c r="AA73" i="4"/>
  <c r="P73" i="4"/>
  <c r="BD73" i="1"/>
  <c r="L73" i="4"/>
  <c r="AZ73" i="1"/>
  <c r="S73" i="4"/>
  <c r="BG73" i="1"/>
  <c r="O73" i="4"/>
  <c r="BC73" i="1"/>
  <c r="AY73" i="1"/>
  <c r="K73" i="4"/>
  <c r="AV73" i="4"/>
  <c r="CM73" i="3"/>
  <c r="AT73" i="4"/>
  <c r="CK73" i="3"/>
  <c r="AG70" i="4"/>
  <c r="BU70" i="1"/>
  <c r="X70" i="4"/>
  <c r="BL70" i="1"/>
  <c r="Y70" i="4"/>
  <c r="BM70" i="1"/>
  <c r="AD69" i="4"/>
  <c r="BR69" i="1"/>
  <c r="AC69" i="4"/>
  <c r="BQ69" i="1"/>
  <c r="R69" i="4"/>
  <c r="BF69" i="1"/>
  <c r="N69" i="4"/>
  <c r="BB69" i="1"/>
  <c r="Q69" i="4"/>
  <c r="BE69" i="1"/>
  <c r="M69" i="4"/>
  <c r="BA69" i="1"/>
  <c r="CK69" i="3"/>
  <c r="AT69" i="4"/>
  <c r="AG66" i="4"/>
  <c r="BU66" i="1"/>
  <c r="BV66" i="1"/>
  <c r="AH66" i="4"/>
  <c r="Y66" i="4"/>
  <c r="BM66" i="1"/>
  <c r="AB65" i="4"/>
  <c r="BP65" i="1"/>
  <c r="AE65" i="4"/>
  <c r="BS65" i="1"/>
  <c r="AA65" i="4"/>
  <c r="BO65" i="1"/>
  <c r="BY65" i="1"/>
  <c r="BV64" i="1"/>
  <c r="AH64" i="4"/>
  <c r="BU64" i="1"/>
  <c r="AG64" i="4"/>
  <c r="BN64" i="1"/>
  <c r="Z64" i="4"/>
  <c r="Y64" i="4"/>
  <c r="BM64" i="1"/>
  <c r="V64" i="4"/>
  <c r="BJ64" i="1"/>
  <c r="U64" i="4"/>
  <c r="BI64" i="1"/>
  <c r="CL64" i="3"/>
  <c r="AU64" i="4"/>
  <c r="E64" i="4"/>
  <c r="AS64" i="1"/>
  <c r="BY64" i="1" s="1"/>
  <c r="AE61" i="4"/>
  <c r="BS61" i="1"/>
  <c r="BR61" i="1"/>
  <c r="AD61" i="4"/>
  <c r="AC61" i="4"/>
  <c r="BQ61" i="1"/>
  <c r="BB61" i="1"/>
  <c r="N61" i="4"/>
  <c r="BD61" i="1"/>
  <c r="P61" i="4"/>
  <c r="Q61" i="4"/>
  <c r="BE61" i="1"/>
  <c r="S61" i="4"/>
  <c r="BG61" i="1"/>
  <c r="L61" i="4"/>
  <c r="AZ61" i="1"/>
  <c r="BH60" i="1"/>
  <c r="T60" i="4"/>
  <c r="AX59" i="4"/>
  <c r="CO59" i="3"/>
  <c r="AT61" i="4"/>
  <c r="CK61" i="3"/>
  <c r="C60" i="4"/>
  <c r="AR60" i="1"/>
  <c r="BX60" i="1" s="1"/>
  <c r="BD60" i="1"/>
  <c r="P60" i="4"/>
  <c r="AZ60" i="1"/>
  <c r="L60" i="4"/>
  <c r="BG60" i="1"/>
  <c r="S60" i="4"/>
  <c r="BC60" i="1"/>
  <c r="O60" i="4"/>
  <c r="AY60" i="1"/>
  <c r="K60" i="4"/>
  <c r="BQ60" i="1"/>
  <c r="AC60" i="4"/>
  <c r="BR60" i="1"/>
  <c r="AD60" i="4"/>
  <c r="AN59" i="2"/>
  <c r="DN59" i="3" s="1"/>
  <c r="AV59" i="4"/>
  <c r="CM59" i="3"/>
  <c r="BJ59" i="1"/>
  <c r="V59" i="4"/>
  <c r="AE59" i="4"/>
  <c r="BS59" i="1"/>
  <c r="BP59" i="1"/>
  <c r="AB59" i="4"/>
  <c r="AA59" i="4"/>
  <c r="BO59" i="1"/>
  <c r="BU58" i="1"/>
  <c r="AG58" i="4"/>
  <c r="AH58" i="4"/>
  <c r="BV58" i="1"/>
  <c r="Z58" i="4"/>
  <c r="BN58" i="1"/>
  <c r="BL58" i="1"/>
  <c r="X58" i="4"/>
  <c r="W58" i="4"/>
  <c r="BK58" i="1"/>
  <c r="V58" i="4"/>
  <c r="BJ58" i="1"/>
  <c r="CO58" i="3"/>
  <c r="AX58" i="4"/>
  <c r="AN58" i="2"/>
  <c r="DN58" i="3" s="1"/>
  <c r="X47" i="4"/>
  <c r="BL47" i="1"/>
  <c r="Z47" i="4"/>
  <c r="BN47" i="1"/>
  <c r="W47" i="4"/>
  <c r="BK47" i="1"/>
  <c r="BJ47" i="1"/>
  <c r="V47" i="4"/>
  <c r="AU47" i="4"/>
  <c r="BY47" i="4" s="1"/>
  <c r="CL47" i="3"/>
  <c r="BV46" i="1"/>
  <c r="AH46" i="4"/>
  <c r="AG46" i="4"/>
  <c r="BU46" i="1"/>
  <c r="Z46" i="4"/>
  <c r="BN46" i="1"/>
  <c r="V46" i="4"/>
  <c r="BJ46" i="1"/>
  <c r="BI46" i="1"/>
  <c r="U46" i="4"/>
  <c r="CO46" i="3"/>
  <c r="AX46" i="4"/>
  <c r="AU46" i="4"/>
  <c r="CL46" i="3"/>
  <c r="AS46" i="1"/>
  <c r="BY46" i="1" s="1"/>
  <c r="E46" i="4"/>
  <c r="E32" i="4"/>
  <c r="AS32" i="1"/>
  <c r="BY32" i="1" s="1"/>
  <c r="CO32" i="3"/>
  <c r="AX32" i="4"/>
  <c r="V32" i="4"/>
  <c r="BJ32" i="1"/>
  <c r="U32" i="4"/>
  <c r="BI32" i="1"/>
  <c r="AY31" i="1"/>
  <c r="K31" i="4"/>
  <c r="BA31" i="1"/>
  <c r="M31" i="4"/>
  <c r="O31" i="4"/>
  <c r="BC31" i="1"/>
  <c r="Q31" i="4"/>
  <c r="BE31" i="1"/>
  <c r="BJ31" i="1"/>
  <c r="V31" i="4"/>
  <c r="BR31" i="1"/>
  <c r="AD31" i="4"/>
  <c r="AC31" i="4"/>
  <c r="BQ31" i="1"/>
  <c r="BV31" i="1"/>
  <c r="AH31" i="4"/>
  <c r="AG31" i="4"/>
  <c r="BU31" i="1"/>
  <c r="AS30" i="1"/>
  <c r="BY30" i="1" s="1"/>
  <c r="E30" i="4"/>
  <c r="BI30" i="1"/>
  <c r="U30" i="4"/>
  <c r="BJ30" i="1"/>
  <c r="V30" i="4"/>
  <c r="Y30" i="4"/>
  <c r="BM30" i="1"/>
  <c r="BN30" i="1"/>
  <c r="Z30" i="4"/>
  <c r="AH30" i="4"/>
  <c r="BV30" i="1"/>
  <c r="AG30" i="4"/>
  <c r="BU30" i="1"/>
  <c r="AS29" i="1"/>
  <c r="BY29" i="1" s="1"/>
  <c r="E29" i="4"/>
  <c r="R29" i="4"/>
  <c r="BF29" i="1"/>
  <c r="AY29" i="1"/>
  <c r="K29" i="4"/>
  <c r="BA29" i="1"/>
  <c r="M29" i="4"/>
  <c r="O29" i="4"/>
  <c r="BC29" i="1"/>
  <c r="V29" i="4"/>
  <c r="BJ29" i="1"/>
  <c r="U29" i="4"/>
  <c r="BI29" i="1"/>
  <c r="BS29" i="1"/>
  <c r="AE29" i="4"/>
  <c r="BR29" i="1"/>
  <c r="AD29" i="4"/>
  <c r="AH29" i="4"/>
  <c r="BV29" i="1"/>
  <c r="AG29" i="4"/>
  <c r="BU29" i="1"/>
  <c r="E28" i="4"/>
  <c r="AS28" i="1"/>
  <c r="BY28" i="1" s="1"/>
  <c r="CL28" i="3"/>
  <c r="AU28" i="4"/>
  <c r="BJ28" i="1"/>
  <c r="V28" i="4"/>
  <c r="U28" i="4"/>
  <c r="BI28" i="1"/>
  <c r="BM28" i="1"/>
  <c r="Y28" i="4"/>
  <c r="X28" i="4"/>
  <c r="BL28" i="1"/>
  <c r="AG28" i="4"/>
  <c r="BU28" i="1"/>
  <c r="AH28" i="4"/>
  <c r="BV28" i="1"/>
  <c r="E27" i="4"/>
  <c r="AS27" i="1"/>
  <c r="BY27" i="1" s="1"/>
  <c r="K27" i="4"/>
  <c r="AY27" i="1"/>
  <c r="M27" i="4"/>
  <c r="BA27" i="1"/>
  <c r="BC27" i="1"/>
  <c r="O27" i="4"/>
  <c r="BE27" i="1"/>
  <c r="Q27" i="4"/>
  <c r="BJ27" i="1"/>
  <c r="V27" i="4"/>
  <c r="U27" i="4"/>
  <c r="BI27" i="1"/>
  <c r="AD27" i="4"/>
  <c r="BR27" i="1"/>
  <c r="BQ27" i="1"/>
  <c r="AC27" i="4"/>
  <c r="AH27" i="4"/>
  <c r="BV27" i="1"/>
  <c r="AG27" i="4"/>
  <c r="BU27" i="1"/>
  <c r="I15" i="1"/>
  <c r="E15" i="4"/>
  <c r="AS15" i="1"/>
  <c r="C14" i="4"/>
  <c r="AR14" i="1"/>
  <c r="BX14" i="1" s="1"/>
  <c r="BG14" i="1"/>
  <c r="S14" i="4"/>
  <c r="BC14" i="1"/>
  <c r="O14" i="4"/>
  <c r="AY14" i="1"/>
  <c r="K14" i="4"/>
  <c r="BD14" i="1"/>
  <c r="P14" i="4"/>
  <c r="L14" i="4"/>
  <c r="AZ14" i="1"/>
  <c r="BR14" i="1"/>
  <c r="AD14" i="4"/>
  <c r="AC14" i="4"/>
  <c r="BQ14" i="1"/>
  <c r="D109" i="1"/>
  <c r="F13" i="1"/>
  <c r="Z13" i="4"/>
  <c r="BN13" i="1"/>
  <c r="BM13" i="1"/>
  <c r="Y13" i="4"/>
  <c r="BT26" i="1"/>
  <c r="AF26" i="4"/>
  <c r="AH26" i="4"/>
  <c r="BV26" i="1"/>
  <c r="BM26" i="1"/>
  <c r="Y26" i="4"/>
  <c r="Z26" i="4"/>
  <c r="BN26" i="1"/>
  <c r="BK26" i="1"/>
  <c r="W26" i="4"/>
  <c r="V26" i="4"/>
  <c r="BJ26" i="1"/>
  <c r="AX26" i="4"/>
  <c r="CO26" i="3"/>
  <c r="AS26" i="1"/>
  <c r="E26" i="4"/>
  <c r="Y25" i="4"/>
  <c r="BM25" i="1"/>
  <c r="BT24" i="1"/>
  <c r="AF24" i="4"/>
  <c r="X24" i="4"/>
  <c r="BL24" i="1"/>
  <c r="U24" i="4"/>
  <c r="BI24" i="1"/>
  <c r="G24" i="4"/>
  <c r="AU24" i="1"/>
  <c r="E24" i="4"/>
  <c r="AS24" i="1"/>
  <c r="BT15" i="1"/>
  <c r="AF15" i="4"/>
  <c r="AG15" i="4"/>
  <c r="BU15" i="1"/>
  <c r="BS15" i="1"/>
  <c r="AE15" i="4"/>
  <c r="AB15" i="4"/>
  <c r="BP15" i="1"/>
  <c r="AA15" i="4"/>
  <c r="BO15" i="1"/>
  <c r="BD15" i="1"/>
  <c r="P15" i="4"/>
  <c r="R15" i="4"/>
  <c r="BF15" i="1"/>
  <c r="BG15" i="1"/>
  <c r="S15" i="4"/>
  <c r="AZ15" i="1"/>
  <c r="L15" i="4"/>
  <c r="BB15" i="1"/>
  <c r="N15" i="4"/>
  <c r="CL15" i="3"/>
  <c r="AU15" i="4"/>
  <c r="BT14" i="1"/>
  <c r="AF14" i="4"/>
  <c r="BU14" i="1"/>
  <c r="AG14" i="4"/>
  <c r="X14" i="4"/>
  <c r="BL14" i="1"/>
  <c r="BN14" i="1"/>
  <c r="Z14" i="4"/>
  <c r="BV12" i="1"/>
  <c r="AH12" i="4"/>
  <c r="BU12" i="1"/>
  <c r="AG12" i="4"/>
  <c r="BL12" i="1"/>
  <c r="X12" i="4"/>
  <c r="BM12" i="1"/>
  <c r="Y12" i="4"/>
  <c r="V12" i="4"/>
  <c r="BJ12" i="1"/>
  <c r="BI12" i="1"/>
  <c r="U12" i="4"/>
  <c r="AX12" i="4"/>
  <c r="CO12" i="3"/>
  <c r="AX10" i="4"/>
  <c r="CO10" i="3"/>
  <c r="O82" i="4"/>
  <c r="BC82" i="1"/>
  <c r="BG82" i="1"/>
  <c r="S82" i="4"/>
  <c r="U81" i="4"/>
  <c r="BI81" i="1"/>
  <c r="X78" i="4"/>
  <c r="BL78" i="1"/>
  <c r="CB78" i="1" s="1"/>
  <c r="AF78" i="4"/>
  <c r="BT78" i="1"/>
  <c r="CD78" i="1" s="1"/>
  <c r="AB104" i="4"/>
  <c r="BP104" i="1"/>
  <c r="U104" i="4"/>
  <c r="BI104" i="1"/>
  <c r="CA104" i="1" s="1"/>
  <c r="AY104" i="1"/>
  <c r="K104" i="4"/>
  <c r="P104" i="4"/>
  <c r="BD104" i="1"/>
  <c r="BT103" i="1"/>
  <c r="CD103" i="1" s="1"/>
  <c r="AF103" i="4"/>
  <c r="AB103" i="4"/>
  <c r="BP103" i="1"/>
  <c r="AX103" i="4"/>
  <c r="CO103" i="3"/>
  <c r="AD100" i="4"/>
  <c r="BR100" i="1"/>
  <c r="BS100" i="1"/>
  <c r="AE100" i="4"/>
  <c r="U100" i="4"/>
  <c r="BI100" i="1"/>
  <c r="CA100" i="1" s="1"/>
  <c r="BF100" i="1"/>
  <c r="R100" i="4"/>
  <c r="AY100" i="1"/>
  <c r="BZ100" i="1" s="1"/>
  <c r="K100" i="4"/>
  <c r="AF99" i="4"/>
  <c r="BT99" i="1"/>
  <c r="CD99" i="1" s="1"/>
  <c r="AD99" i="4"/>
  <c r="BR99" i="1"/>
  <c r="BM99" i="1"/>
  <c r="Y99" i="4"/>
  <c r="AA96" i="4"/>
  <c r="BO96" i="1"/>
  <c r="CC96" i="1" s="1"/>
  <c r="N96" i="4"/>
  <c r="BB96" i="1"/>
  <c r="M96" i="4"/>
  <c r="BA96" i="1"/>
  <c r="AE95" i="4"/>
  <c r="BS95" i="1"/>
  <c r="BP95" i="1"/>
  <c r="AB95" i="4"/>
  <c r="X95" i="4"/>
  <c r="BL95" i="1"/>
  <c r="CB95" i="1" s="1"/>
  <c r="BH95" i="1"/>
  <c r="T95" i="4"/>
  <c r="AN95" i="2"/>
  <c r="DN95" i="3" s="1"/>
  <c r="BS92" i="1"/>
  <c r="AE92" i="4"/>
  <c r="BI92" i="1"/>
  <c r="CA92" i="1" s="1"/>
  <c r="U92" i="4"/>
  <c r="P92" i="4"/>
  <c r="BD92" i="1"/>
  <c r="K92" i="4"/>
  <c r="AY92" i="1"/>
  <c r="BZ92" i="1" s="1"/>
  <c r="BV90" i="1"/>
  <c r="AH90" i="4"/>
  <c r="Z90" i="4"/>
  <c r="BN90" i="1"/>
  <c r="BR89" i="1"/>
  <c r="AD89" i="4"/>
  <c r="BO89" i="1"/>
  <c r="CC89" i="1" s="1"/>
  <c r="AA89" i="4"/>
  <c r="R89" i="4"/>
  <c r="BF89" i="1"/>
  <c r="BB89" i="1"/>
  <c r="N89" i="4"/>
  <c r="BE89" i="1"/>
  <c r="Q89" i="4"/>
  <c r="BA89" i="1"/>
  <c r="M89" i="4"/>
  <c r="AT89" i="4"/>
  <c r="CK89" i="3"/>
  <c r="BS87" i="1"/>
  <c r="AE87" i="4"/>
  <c r="BO87" i="1"/>
  <c r="AA87" i="4"/>
  <c r="BR87" i="1"/>
  <c r="AD87" i="4"/>
  <c r="BG87" i="1"/>
  <c r="S87" i="4"/>
  <c r="O87" i="4"/>
  <c r="BC87" i="1"/>
  <c r="K87" i="4"/>
  <c r="AY87" i="1"/>
  <c r="P87" i="4"/>
  <c r="BD87" i="1"/>
  <c r="AZ87" i="1"/>
  <c r="L87" i="4"/>
  <c r="AH84" i="4"/>
  <c r="BV84" i="1"/>
  <c r="Z84" i="4"/>
  <c r="BN84" i="1"/>
  <c r="AN84" i="2"/>
  <c r="DN84" i="3" s="1"/>
  <c r="BQ83" i="1"/>
  <c r="AC83" i="4"/>
  <c r="AD83" i="4"/>
  <c r="BR83" i="1"/>
  <c r="BE83" i="1"/>
  <c r="Q83" i="4"/>
  <c r="BA83" i="1"/>
  <c r="M83" i="4"/>
  <c r="BF83" i="1"/>
  <c r="R83" i="4"/>
  <c r="BB83" i="1"/>
  <c r="N83" i="4"/>
  <c r="AV83" i="4"/>
  <c r="CM83" i="3"/>
  <c r="BV82" i="1"/>
  <c r="AH82" i="4"/>
  <c r="BT82" i="1"/>
  <c r="CD82" i="1" s="1"/>
  <c r="AF82" i="4"/>
  <c r="Z82" i="4"/>
  <c r="BN82" i="1"/>
  <c r="BL82" i="1"/>
  <c r="X82" i="4"/>
  <c r="AS82" i="1"/>
  <c r="BY82" i="1" s="1"/>
  <c r="E82" i="4"/>
  <c r="BU77" i="1"/>
  <c r="AG77" i="4"/>
  <c r="BT77" i="1"/>
  <c r="CD77" i="1" s="1"/>
  <c r="AF77" i="4"/>
  <c r="BM77" i="1"/>
  <c r="Y77" i="4"/>
  <c r="BN77" i="1"/>
  <c r="Z77" i="4"/>
  <c r="W77" i="4"/>
  <c r="BK77" i="1"/>
  <c r="U77" i="4"/>
  <c r="BI77" i="1"/>
  <c r="CA77" i="1" s="1"/>
  <c r="AU77" i="4"/>
  <c r="CL77" i="3"/>
  <c r="AS77" i="1"/>
  <c r="BY77" i="1" s="1"/>
  <c r="E77" i="4"/>
  <c r="AD74" i="4"/>
  <c r="BR74" i="1"/>
  <c r="BQ74" i="1"/>
  <c r="AC74" i="4"/>
  <c r="BP74" i="1"/>
  <c r="AB74" i="4"/>
  <c r="V74" i="4"/>
  <c r="BJ74" i="1"/>
  <c r="BB74" i="1"/>
  <c r="N74" i="4"/>
  <c r="M74" i="4"/>
  <c r="BA74" i="1"/>
  <c r="BD74" i="1"/>
  <c r="P74" i="4"/>
  <c r="BF74" i="1"/>
  <c r="R74" i="4"/>
  <c r="AY74" i="1"/>
  <c r="K74" i="4"/>
  <c r="BU73" i="1"/>
  <c r="AG73" i="4"/>
  <c r="BV73" i="1"/>
  <c r="AH73" i="4"/>
  <c r="BM73" i="1"/>
  <c r="Y73" i="4"/>
  <c r="Z73" i="4"/>
  <c r="BN73" i="1"/>
  <c r="BK73" i="1"/>
  <c r="W73" i="4"/>
  <c r="V73" i="4"/>
  <c r="BJ73" i="1"/>
  <c r="AX73" i="4"/>
  <c r="CO73" i="3"/>
  <c r="AU73" i="4"/>
  <c r="CL73" i="3"/>
  <c r="AE70" i="4"/>
  <c r="BS70" i="1"/>
  <c r="AD70" i="4"/>
  <c r="BR70" i="1"/>
  <c r="V70" i="4"/>
  <c r="BJ70" i="1"/>
  <c r="Q70" i="4"/>
  <c r="BE70" i="1"/>
  <c r="S70" i="4"/>
  <c r="BG70" i="1"/>
  <c r="L70" i="4"/>
  <c r="AZ70" i="1"/>
  <c r="N70" i="4"/>
  <c r="BB70" i="1"/>
  <c r="AH69" i="4"/>
  <c r="BV69" i="1"/>
  <c r="AG69" i="4"/>
  <c r="BU69" i="1"/>
  <c r="BN69" i="1"/>
  <c r="Z69" i="4"/>
  <c r="BM69" i="1"/>
  <c r="Y69" i="4"/>
  <c r="U69" i="4"/>
  <c r="BI69" i="1"/>
  <c r="CA69" i="1" s="1"/>
  <c r="AX69" i="4"/>
  <c r="CO69" i="3"/>
  <c r="AN69" i="2"/>
  <c r="DN69" i="3" s="1"/>
  <c r="BR66" i="1"/>
  <c r="AD66" i="4"/>
  <c r="AC66" i="4"/>
  <c r="BQ66" i="1"/>
  <c r="AB66" i="4"/>
  <c r="BP66" i="1"/>
  <c r="BJ66" i="1"/>
  <c r="V66" i="4"/>
  <c r="BK66" i="1"/>
  <c r="W66" i="4"/>
  <c r="N66" i="4"/>
  <c r="BB66" i="1"/>
  <c r="M66" i="4"/>
  <c r="BA66" i="1"/>
  <c r="BD66" i="1"/>
  <c r="P66" i="4"/>
  <c r="BF66" i="1"/>
  <c r="R66" i="4"/>
  <c r="K66" i="4"/>
  <c r="AY66" i="1"/>
  <c r="BV65" i="1"/>
  <c r="AH65" i="4"/>
  <c r="AF65" i="4"/>
  <c r="BT65" i="1"/>
  <c r="X65" i="4"/>
  <c r="BL65" i="1"/>
  <c r="Z65" i="4"/>
  <c r="BN65" i="1"/>
  <c r="BK65" i="1"/>
  <c r="W65" i="4"/>
  <c r="N65" i="4"/>
  <c r="BB65" i="1"/>
  <c r="Q65" i="4"/>
  <c r="BE65" i="1"/>
  <c r="S65" i="4"/>
  <c r="BG65" i="1"/>
  <c r="P65" i="4"/>
  <c r="BD65" i="1"/>
  <c r="BS64" i="1"/>
  <c r="AE64" i="4"/>
  <c r="AA64" i="4"/>
  <c r="BO64" i="1"/>
  <c r="BP64" i="1"/>
  <c r="AB64" i="4"/>
  <c r="BF64" i="1"/>
  <c r="R64" i="4"/>
  <c r="BB64" i="1"/>
  <c r="N64" i="4"/>
  <c r="BE64" i="1"/>
  <c r="Q64" i="4"/>
  <c r="M64" i="4"/>
  <c r="BA64" i="1"/>
  <c r="AV64" i="4"/>
  <c r="CM64" i="3"/>
  <c r="CK64" i="3"/>
  <c r="AT64" i="4"/>
  <c r="AG61" i="4"/>
  <c r="BU61" i="1"/>
  <c r="BI61" i="1"/>
  <c r="CA61" i="1" s="1"/>
  <c r="U61" i="4"/>
  <c r="BU60" i="1"/>
  <c r="AG60" i="4"/>
  <c r="BT60" i="1"/>
  <c r="CD60" i="1" s="1"/>
  <c r="AF60" i="4"/>
  <c r="BM60" i="1"/>
  <c r="Y60" i="4"/>
  <c r="BL60" i="1"/>
  <c r="CB60" i="1" s="1"/>
  <c r="X60" i="4"/>
  <c r="AW60" i="4"/>
  <c r="CN60" i="3"/>
  <c r="AS61" i="1"/>
  <c r="BY61" i="1" s="1"/>
  <c r="E61" i="4"/>
  <c r="CL60" i="3"/>
  <c r="AU60" i="4"/>
  <c r="AX60" i="4"/>
  <c r="CO60" i="3"/>
  <c r="BI60" i="1"/>
  <c r="U60" i="4"/>
  <c r="BJ60" i="1"/>
  <c r="V60" i="4"/>
  <c r="P59" i="4"/>
  <c r="BD59" i="1"/>
  <c r="BF59" i="1"/>
  <c r="R59" i="4"/>
  <c r="S59" i="4"/>
  <c r="BG59" i="1"/>
  <c r="L59" i="4"/>
  <c r="AZ59" i="1"/>
  <c r="N59" i="4"/>
  <c r="BB59" i="1"/>
  <c r="X59" i="4"/>
  <c r="BL59" i="1"/>
  <c r="Z59" i="4"/>
  <c r="BN59" i="1"/>
  <c r="BV59" i="1"/>
  <c r="AH59" i="4"/>
  <c r="AF59" i="4"/>
  <c r="BT59" i="1"/>
  <c r="AB58" i="4"/>
  <c r="BP58" i="1"/>
  <c r="AE58" i="4"/>
  <c r="BS58" i="1"/>
  <c r="BO58" i="1"/>
  <c r="CC58" i="1" s="1"/>
  <c r="AA58" i="4"/>
  <c r="BE58" i="1"/>
  <c r="Q58" i="4"/>
  <c r="BA58" i="1"/>
  <c r="M58" i="4"/>
  <c r="R58" i="4"/>
  <c r="BF58" i="1"/>
  <c r="N58" i="4"/>
  <c r="BB58" i="1"/>
  <c r="BV47" i="1"/>
  <c r="AH47" i="4"/>
  <c r="AF47" i="4"/>
  <c r="BT47" i="1"/>
  <c r="AB47" i="4"/>
  <c r="BP47" i="1"/>
  <c r="AA47" i="4"/>
  <c r="BO47" i="1"/>
  <c r="CC47" i="1" s="1"/>
  <c r="R47" i="4"/>
  <c r="BF47" i="1"/>
  <c r="BE47" i="1"/>
  <c r="Q47" i="4"/>
  <c r="BG47" i="1"/>
  <c r="S47" i="4"/>
  <c r="AZ47" i="1"/>
  <c r="L47" i="4"/>
  <c r="N47" i="4"/>
  <c r="BB47" i="1"/>
  <c r="AD46" i="4"/>
  <c r="BR46" i="1"/>
  <c r="BQ46" i="1"/>
  <c r="AC46" i="4"/>
  <c r="BG46" i="1"/>
  <c r="S46" i="4"/>
  <c r="BC46" i="1"/>
  <c r="O46" i="4"/>
  <c r="K46" i="4"/>
  <c r="AY46" i="1"/>
  <c r="P46" i="4"/>
  <c r="BD46" i="1"/>
  <c r="AZ46" i="1"/>
  <c r="L46" i="4"/>
  <c r="AV46" i="4"/>
  <c r="CM46" i="3"/>
  <c r="AT46" i="4"/>
  <c r="CK46" i="3"/>
  <c r="AT32" i="4"/>
  <c r="CK32" i="3"/>
  <c r="R32" i="4"/>
  <c r="BF32" i="1"/>
  <c r="BB32" i="1"/>
  <c r="N32" i="4"/>
  <c r="Q32" i="4"/>
  <c r="BE32" i="1"/>
  <c r="M32" i="4"/>
  <c r="BA32" i="1"/>
  <c r="AR31" i="1"/>
  <c r="BX31" i="1" s="1"/>
  <c r="C31" i="4"/>
  <c r="AX31" i="4"/>
  <c r="CO31" i="3"/>
  <c r="Y31" i="4"/>
  <c r="BM31" i="1"/>
  <c r="Z31" i="4"/>
  <c r="BN31" i="1"/>
  <c r="AR30" i="1"/>
  <c r="BX30" i="1" s="1"/>
  <c r="C30" i="4"/>
  <c r="AT30" i="4"/>
  <c r="CK30" i="3"/>
  <c r="BE30" i="1"/>
  <c r="Q30" i="4"/>
  <c r="M30" i="4"/>
  <c r="BA30" i="1"/>
  <c r="BF30" i="1"/>
  <c r="R30" i="4"/>
  <c r="N30" i="4"/>
  <c r="BB30" i="1"/>
  <c r="BP30" i="1"/>
  <c r="AB30" i="4"/>
  <c r="AE30" i="4"/>
  <c r="BS30" i="1"/>
  <c r="BO30" i="1"/>
  <c r="CC30" i="1" s="1"/>
  <c r="AA30" i="4"/>
  <c r="AX29" i="4"/>
  <c r="CO29" i="3"/>
  <c r="BL29" i="1"/>
  <c r="CB29" i="1" s="1"/>
  <c r="X29" i="4"/>
  <c r="AT28" i="4"/>
  <c r="CK28" i="3"/>
  <c r="CM28" i="3"/>
  <c r="AV28" i="4"/>
  <c r="BF28" i="1"/>
  <c r="R28" i="4"/>
  <c r="BB28" i="1"/>
  <c r="N28" i="4"/>
  <c r="BE28" i="1"/>
  <c r="Q28" i="4"/>
  <c r="M28" i="4"/>
  <c r="BA28" i="1"/>
  <c r="AE28" i="4"/>
  <c r="BS28" i="1"/>
  <c r="BO28" i="1"/>
  <c r="AA28" i="4"/>
  <c r="BP28" i="1"/>
  <c r="AB28" i="4"/>
  <c r="AR27" i="1"/>
  <c r="BX27" i="1" s="1"/>
  <c r="C27" i="4"/>
  <c r="CK27" i="3"/>
  <c r="AT27" i="4"/>
  <c r="BN27" i="1"/>
  <c r="Z27" i="4"/>
  <c r="Y27" i="4"/>
  <c r="BM27" i="1"/>
  <c r="AX15" i="1"/>
  <c r="AX108" i="1" s="1"/>
  <c r="J15" i="4"/>
  <c r="AS14" i="1"/>
  <c r="E14" i="4"/>
  <c r="AX14" i="4"/>
  <c r="CO14" i="3"/>
  <c r="V14" i="4"/>
  <c r="BJ14" i="1"/>
  <c r="BI14" i="1"/>
  <c r="U14" i="4"/>
  <c r="E13" i="4"/>
  <c r="H13" i="1"/>
  <c r="AS13" i="1"/>
  <c r="N13" i="4"/>
  <c r="BB13" i="1"/>
  <c r="BD13" i="1"/>
  <c r="P13" i="4"/>
  <c r="BE13" i="1"/>
  <c r="Q13" i="4"/>
  <c r="BG13" i="1"/>
  <c r="S13" i="4"/>
  <c r="AZ13" i="1"/>
  <c r="L13" i="4"/>
  <c r="BP13" i="1"/>
  <c r="AB13" i="4"/>
  <c r="AA13" i="4"/>
  <c r="BO13" i="1"/>
  <c r="AC13" i="4"/>
  <c r="BQ13" i="1"/>
  <c r="AG13" i="4"/>
  <c r="BU13" i="1"/>
  <c r="AH13" i="4"/>
  <c r="BV13" i="1"/>
  <c r="AB26" i="4"/>
  <c r="BP26" i="1"/>
  <c r="BS26" i="1"/>
  <c r="AE26" i="4"/>
  <c r="AA26" i="4"/>
  <c r="BO26" i="1"/>
  <c r="CC26" i="1" s="1"/>
  <c r="Q26" i="4"/>
  <c r="BE26" i="1"/>
  <c r="BA26" i="1"/>
  <c r="M26" i="4"/>
  <c r="BF26" i="1"/>
  <c r="R26" i="4"/>
  <c r="BB26" i="1"/>
  <c r="N26" i="4"/>
  <c r="AW26" i="1"/>
  <c r="I26" i="4"/>
  <c r="BT25" i="1"/>
  <c r="AF25" i="4"/>
  <c r="AH25" i="4"/>
  <c r="BV25" i="1"/>
  <c r="BO25" i="1"/>
  <c r="AA25" i="4"/>
  <c r="BQ25" i="1"/>
  <c r="AC25" i="4"/>
  <c r="BP25" i="1"/>
  <c r="AB25" i="4"/>
  <c r="BK25" i="1"/>
  <c r="W25" i="4"/>
  <c r="BJ25" i="1"/>
  <c r="V25" i="4"/>
  <c r="BE25" i="1"/>
  <c r="Q25" i="4"/>
  <c r="BB25" i="1"/>
  <c r="N25" i="4"/>
  <c r="BD25" i="1"/>
  <c r="P25" i="4"/>
  <c r="BF25" i="1"/>
  <c r="R25" i="4"/>
  <c r="K25" i="4"/>
  <c r="AY25" i="1"/>
  <c r="BZ25" i="1" s="1"/>
  <c r="AU25" i="1"/>
  <c r="G25" i="4"/>
  <c r="AS25" i="1"/>
  <c r="H25" i="1"/>
  <c r="I25" i="1"/>
  <c r="E25" i="4"/>
  <c r="BQ24" i="1"/>
  <c r="AC24" i="4"/>
  <c r="AD24" i="4"/>
  <c r="BR24" i="1"/>
  <c r="BD24" i="1"/>
  <c r="P24" i="4"/>
  <c r="AZ24" i="1"/>
  <c r="L24" i="4"/>
  <c r="BG24" i="1"/>
  <c r="S24" i="4"/>
  <c r="BC24" i="1"/>
  <c r="O24" i="4"/>
  <c r="K24" i="4"/>
  <c r="AY24" i="1"/>
  <c r="BZ24" i="1" s="1"/>
  <c r="I24" i="4"/>
  <c r="AW24" i="1"/>
  <c r="BN15" i="1"/>
  <c r="Z15" i="4"/>
  <c r="BJ15" i="1"/>
  <c r="V15" i="4"/>
  <c r="AN15" i="2"/>
  <c r="DN15" i="3" s="1"/>
  <c r="W13" i="4"/>
  <c r="BK13" i="1"/>
  <c r="AN13" i="2"/>
  <c r="DN13" i="3" s="1"/>
  <c r="BS12" i="1"/>
  <c r="AE12" i="4"/>
  <c r="AA12" i="4"/>
  <c r="BO12" i="1"/>
  <c r="CC12" i="1" s="1"/>
  <c r="BP12" i="1"/>
  <c r="AB12" i="4"/>
  <c r="BF12" i="1"/>
  <c r="R12" i="4"/>
  <c r="N12" i="4"/>
  <c r="BB12" i="1"/>
  <c r="BE12" i="1"/>
  <c r="Q12" i="4"/>
  <c r="BA12" i="1"/>
  <c r="M12" i="4"/>
  <c r="AV12" i="4"/>
  <c r="CM12" i="3"/>
  <c r="AT12" i="4"/>
  <c r="CK12" i="3"/>
  <c r="BT11" i="1"/>
  <c r="AF109" i="1"/>
  <c r="AF11" i="4"/>
  <c r="AC11" i="4"/>
  <c r="BQ11" i="1"/>
  <c r="AC109" i="1"/>
  <c r="BR11" i="1"/>
  <c r="AD109" i="1"/>
  <c r="AD11" i="4"/>
  <c r="V11" i="4"/>
  <c r="BJ11" i="1"/>
  <c r="V109" i="1"/>
  <c r="BC11" i="1"/>
  <c r="O11" i="4"/>
  <c r="BE11" i="1"/>
  <c r="Q11" i="4"/>
  <c r="AY11" i="1"/>
  <c r="K11" i="4"/>
  <c r="BA11" i="1"/>
  <c r="M11" i="4"/>
  <c r="AU11" i="1"/>
  <c r="G11" i="4"/>
  <c r="AS11" i="1"/>
  <c r="H11" i="1"/>
  <c r="E11" i="4"/>
  <c r="I11" i="1"/>
  <c r="BB10" i="1"/>
  <c r="N10" i="4"/>
  <c r="N109" i="1"/>
  <c r="AZ10" i="1"/>
  <c r="L109" i="1"/>
  <c r="L10" i="4"/>
  <c r="R10" i="4"/>
  <c r="BF10" i="1"/>
  <c r="R109" i="1"/>
  <c r="K10" i="4"/>
  <c r="AY10" i="1"/>
  <c r="K109" i="1"/>
  <c r="AW10" i="1"/>
  <c r="I10" i="4"/>
  <c r="AU8" i="1"/>
  <c r="AU108" i="1" s="1"/>
  <c r="G8" i="4"/>
  <c r="G109" i="1"/>
  <c r="CL12" i="3"/>
  <c r="AU12" i="4"/>
  <c r="AS12" i="1"/>
  <c r="BY12" i="1" s="1"/>
  <c r="E12" i="4"/>
  <c r="Z11" i="4"/>
  <c r="BN11" i="1"/>
  <c r="Z109" i="1"/>
  <c r="BM11" i="1"/>
  <c r="Y11" i="4"/>
  <c r="Y109" i="1"/>
  <c r="E10" i="4"/>
  <c r="AS10" i="1"/>
  <c r="BY10" i="1" s="1"/>
  <c r="AQ114" i="4"/>
  <c r="H3" i="4" s="1"/>
  <c r="AT20" i="4"/>
  <c r="BY20" i="4" s="1"/>
  <c r="CK20" i="3"/>
  <c r="AN81" i="2"/>
  <c r="DN81" i="3" s="1"/>
  <c r="AV81" i="4"/>
  <c r="CM81" i="3"/>
  <c r="R81" i="4"/>
  <c r="BF81" i="1"/>
  <c r="N81" i="4"/>
  <c r="BB81" i="1"/>
  <c r="Q81" i="4"/>
  <c r="BE81" i="1"/>
  <c r="M81" i="4"/>
  <c r="BA81" i="1"/>
  <c r="AD81" i="4"/>
  <c r="BR81" i="1"/>
  <c r="AC81" i="4"/>
  <c r="BQ81" i="1"/>
  <c r="AN78" i="2"/>
  <c r="DN78" i="3" s="1"/>
  <c r="P78" i="4"/>
  <c r="BD78" i="1"/>
  <c r="R78" i="4"/>
  <c r="BF78" i="1"/>
  <c r="AY78" i="1"/>
  <c r="K78" i="4"/>
  <c r="BA78" i="1"/>
  <c r="M78" i="4"/>
  <c r="BC78" i="1"/>
  <c r="O78" i="4"/>
  <c r="U78" i="4"/>
  <c r="BI78" i="1"/>
  <c r="W78" i="4"/>
  <c r="BK78" i="1"/>
  <c r="AC78" i="4"/>
  <c r="BQ78" i="1"/>
  <c r="AB78" i="4"/>
  <c r="BP78" i="1"/>
  <c r="AA78" i="4"/>
  <c r="BO78" i="1"/>
  <c r="CC78" i="1" s="1"/>
  <c r="BT104" i="1"/>
  <c r="CD104" i="1" s="1"/>
  <c r="AF104" i="4"/>
  <c r="BL104" i="1"/>
  <c r="CB104" i="1" s="1"/>
  <c r="X104" i="4"/>
  <c r="U103" i="4"/>
  <c r="BI103" i="1"/>
  <c r="R103" i="4"/>
  <c r="BF103" i="1"/>
  <c r="BB103" i="1"/>
  <c r="N103" i="4"/>
  <c r="S103" i="4"/>
  <c r="BG103" i="1"/>
  <c r="O103" i="4"/>
  <c r="BC103" i="1"/>
  <c r="AY103" i="1"/>
  <c r="K103" i="4"/>
  <c r="AG100" i="4"/>
  <c r="BU100" i="1"/>
  <c r="Y100" i="4"/>
  <c r="BM100" i="1"/>
  <c r="U99" i="4"/>
  <c r="BI99" i="1"/>
  <c r="R99" i="4"/>
  <c r="BF99" i="1"/>
  <c r="N99" i="4"/>
  <c r="BB99" i="1"/>
  <c r="BG99" i="1"/>
  <c r="S99" i="4"/>
  <c r="BC99" i="1"/>
  <c r="O99" i="4"/>
  <c r="K99" i="4"/>
  <c r="AY99" i="1"/>
  <c r="BZ99" i="1" s="1"/>
  <c r="AH96" i="4"/>
  <c r="BV96" i="1"/>
  <c r="BN96" i="1"/>
  <c r="Z96" i="4"/>
  <c r="BJ95" i="1"/>
  <c r="V95" i="4"/>
  <c r="BF95" i="1"/>
  <c r="R95" i="4"/>
  <c r="BA95" i="1"/>
  <c r="M95" i="4"/>
  <c r="BE95" i="1"/>
  <c r="Q95" i="4"/>
  <c r="K95" i="4"/>
  <c r="AY95" i="1"/>
  <c r="BZ95" i="1" s="1"/>
  <c r="BB95" i="1"/>
  <c r="N95" i="4"/>
  <c r="BU92" i="1"/>
  <c r="AG92" i="4"/>
  <c r="AH92" i="4"/>
  <c r="BV92" i="1"/>
  <c r="BM92" i="1"/>
  <c r="Y92" i="4"/>
  <c r="BR90" i="1"/>
  <c r="AD90" i="4"/>
  <c r="AC90" i="4"/>
  <c r="BQ90" i="1"/>
  <c r="AB90" i="4"/>
  <c r="BP90" i="1"/>
  <c r="U90" i="4"/>
  <c r="BI90" i="1"/>
  <c r="V90" i="4"/>
  <c r="BJ90" i="1"/>
  <c r="N90" i="4"/>
  <c r="BB90" i="1"/>
  <c r="BA90" i="1"/>
  <c r="M90" i="4"/>
  <c r="P90" i="4"/>
  <c r="BD90" i="1"/>
  <c r="R90" i="4"/>
  <c r="BF90" i="1"/>
  <c r="AY90" i="1"/>
  <c r="K90" i="4"/>
  <c r="BU89" i="1"/>
  <c r="AG89" i="4"/>
  <c r="BV89" i="1"/>
  <c r="AH89" i="4"/>
  <c r="BN89" i="1"/>
  <c r="Z89" i="4"/>
  <c r="BM89" i="1"/>
  <c r="Y89" i="4"/>
  <c r="W89" i="4"/>
  <c r="BK89" i="1"/>
  <c r="V89" i="4"/>
  <c r="BJ89" i="1"/>
  <c r="AX89" i="4"/>
  <c r="CO89" i="3"/>
  <c r="AU89" i="4"/>
  <c r="CL89" i="3"/>
  <c r="E89" i="4"/>
  <c r="AS89" i="1"/>
  <c r="BY89" i="1" s="1"/>
  <c r="AG87" i="4"/>
  <c r="BU87" i="1"/>
  <c r="BV87" i="1"/>
  <c r="AH87" i="4"/>
  <c r="Z87" i="4"/>
  <c r="BN87" i="1"/>
  <c r="Y87" i="4"/>
  <c r="BM87" i="1"/>
  <c r="BJ87" i="1"/>
  <c r="V87" i="4"/>
  <c r="W87" i="4"/>
  <c r="BK87" i="1"/>
  <c r="AN87" i="2"/>
  <c r="DN87" i="3" s="1"/>
  <c r="BR84" i="1"/>
  <c r="AD84" i="4"/>
  <c r="AE84" i="4"/>
  <c r="BS84" i="1"/>
  <c r="BQ84" i="1"/>
  <c r="AC84" i="4"/>
  <c r="U84" i="4"/>
  <c r="BI84" i="1"/>
  <c r="BK84" i="1"/>
  <c r="W84" i="4"/>
  <c r="AZ84" i="1"/>
  <c r="L84" i="4"/>
  <c r="AY84" i="1"/>
  <c r="K84" i="4"/>
  <c r="BF84" i="1"/>
  <c r="R84" i="4"/>
  <c r="O84" i="4"/>
  <c r="BC84" i="1"/>
  <c r="Q84" i="4"/>
  <c r="BE84" i="1"/>
  <c r="AF83" i="4"/>
  <c r="BT83" i="1"/>
  <c r="AH83" i="4"/>
  <c r="BV83" i="1"/>
  <c r="BN83" i="1"/>
  <c r="Z83" i="4"/>
  <c r="BL83" i="1"/>
  <c r="CB83" i="1" s="1"/>
  <c r="X83" i="4"/>
  <c r="BK83" i="1"/>
  <c r="W83" i="4"/>
  <c r="AX83" i="4"/>
  <c r="CO83" i="3"/>
  <c r="AU83" i="4"/>
  <c r="CL83" i="3"/>
  <c r="E83" i="4"/>
  <c r="AS83" i="1"/>
  <c r="BY83" i="1" s="1"/>
  <c r="BR82" i="1"/>
  <c r="AD82" i="4"/>
  <c r="AC82" i="4"/>
  <c r="BQ82" i="1"/>
  <c r="BP82" i="1"/>
  <c r="AB82" i="4"/>
  <c r="W82" i="4"/>
  <c r="BK82" i="1"/>
  <c r="V82" i="4"/>
  <c r="BJ82" i="1"/>
  <c r="AX82" i="4"/>
  <c r="CO82" i="3"/>
  <c r="BT81" i="1"/>
  <c r="AF81" i="4"/>
  <c r="BU81" i="1"/>
  <c r="AG81" i="4"/>
  <c r="BL81" i="1"/>
  <c r="X81" i="4"/>
  <c r="BM81" i="1"/>
  <c r="Y81" i="4"/>
  <c r="AW81" i="4"/>
  <c r="CN81" i="3"/>
  <c r="AB77" i="4"/>
  <c r="BP77" i="1"/>
  <c r="AE77" i="4"/>
  <c r="BS77" i="1"/>
  <c r="BO77" i="1"/>
  <c r="CC77" i="1" s="1"/>
  <c r="AA77" i="4"/>
  <c r="P77" i="4"/>
  <c r="BD77" i="1"/>
  <c r="AZ77" i="1"/>
  <c r="L77" i="4"/>
  <c r="S77" i="4"/>
  <c r="BG77" i="1"/>
  <c r="BC77" i="1"/>
  <c r="O77" i="4"/>
  <c r="K77" i="4"/>
  <c r="AY77" i="1"/>
  <c r="AV77" i="4"/>
  <c r="CM77" i="3"/>
  <c r="AH74" i="4"/>
  <c r="BV74" i="1"/>
  <c r="BU74" i="1"/>
  <c r="AG74" i="4"/>
  <c r="BN74" i="1"/>
  <c r="Z74" i="4"/>
  <c r="AD73" i="4"/>
  <c r="BR73" i="1"/>
  <c r="BQ73" i="1"/>
  <c r="AC73" i="4"/>
  <c r="BF73" i="1"/>
  <c r="R73" i="4"/>
  <c r="N73" i="4"/>
  <c r="BB73" i="1"/>
  <c r="Q73" i="4"/>
  <c r="BE73" i="1"/>
  <c r="BA73" i="1"/>
  <c r="M73" i="4"/>
  <c r="AF70" i="4"/>
  <c r="BT70" i="1"/>
  <c r="AH70" i="4"/>
  <c r="BV70" i="1"/>
  <c r="Z70" i="4"/>
  <c r="BN70" i="1"/>
  <c r="BP69" i="1"/>
  <c r="AB69" i="4"/>
  <c r="AE69" i="4"/>
  <c r="BS69" i="1"/>
  <c r="AA69" i="4"/>
  <c r="BO69" i="1"/>
  <c r="BD69" i="1"/>
  <c r="P69" i="4"/>
  <c r="AZ69" i="1"/>
  <c r="L69" i="4"/>
  <c r="S69" i="4"/>
  <c r="BG69" i="1"/>
  <c r="BC69" i="1"/>
  <c r="O69" i="4"/>
  <c r="K69" i="4"/>
  <c r="AY69" i="1"/>
  <c r="AV69" i="4"/>
  <c r="CM69" i="3"/>
  <c r="AF66" i="4"/>
  <c r="BT66" i="1"/>
  <c r="CD66" i="1" s="1"/>
  <c r="BN66" i="1"/>
  <c r="Z66" i="4"/>
  <c r="X66" i="4"/>
  <c r="BL66" i="1"/>
  <c r="AD65" i="4"/>
  <c r="BR65" i="1"/>
  <c r="AC65" i="4"/>
  <c r="BQ65" i="1"/>
  <c r="CL65" i="3"/>
  <c r="AU65" i="4"/>
  <c r="BY65" i="4" s="1"/>
  <c r="AF64" i="4"/>
  <c r="BT64" i="1"/>
  <c r="CD64" i="1" s="1"/>
  <c r="X64" i="4"/>
  <c r="BL64" i="1"/>
  <c r="CB64" i="1" s="1"/>
  <c r="W64" i="4"/>
  <c r="BK64" i="1"/>
  <c r="AX64" i="4"/>
  <c r="CO64" i="3"/>
  <c r="AN64" i="2"/>
  <c r="DN64" i="3" s="1"/>
  <c r="AB61" i="4"/>
  <c r="BP61" i="1"/>
  <c r="AA61" i="4"/>
  <c r="BO61" i="1"/>
  <c r="CC61" i="1" s="1"/>
  <c r="M61" i="4"/>
  <c r="BA61" i="1"/>
  <c r="O61" i="4"/>
  <c r="BC61" i="1"/>
  <c r="R61" i="4"/>
  <c r="BF61" i="1"/>
  <c r="K61" i="4"/>
  <c r="AY61" i="1"/>
  <c r="BZ61" i="1" s="1"/>
  <c r="AN60" i="2"/>
  <c r="DN60" i="3" s="1"/>
  <c r="CK60" i="3"/>
  <c r="AT60" i="4"/>
  <c r="CM60" i="3"/>
  <c r="AV60" i="4"/>
  <c r="BF60" i="1"/>
  <c r="R60" i="4"/>
  <c r="BB60" i="1"/>
  <c r="N60" i="4"/>
  <c r="BE60" i="1"/>
  <c r="Q60" i="4"/>
  <c r="BA60" i="1"/>
  <c r="M60" i="4"/>
  <c r="BS60" i="1"/>
  <c r="AE60" i="4"/>
  <c r="BO60" i="1"/>
  <c r="AA60" i="4"/>
  <c r="BP60" i="1"/>
  <c r="AB60" i="4"/>
  <c r="AS59" i="1"/>
  <c r="BY59" i="1" s="1"/>
  <c r="E59" i="4"/>
  <c r="BI59" i="1"/>
  <c r="U59" i="4"/>
  <c r="BK59" i="1"/>
  <c r="W59" i="4"/>
  <c r="AC59" i="4"/>
  <c r="BQ59" i="1"/>
  <c r="BR59" i="1"/>
  <c r="AD59" i="4"/>
  <c r="AF58" i="4"/>
  <c r="BT58" i="1"/>
  <c r="CD58" i="1" s="1"/>
  <c r="BM58" i="1"/>
  <c r="Y58" i="4"/>
  <c r="U58" i="4"/>
  <c r="BI58" i="1"/>
  <c r="CA58" i="1" s="1"/>
  <c r="CL58" i="3"/>
  <c r="AU58" i="4"/>
  <c r="E58" i="4"/>
  <c r="AS58" i="1"/>
  <c r="BY58" i="1" s="1"/>
  <c r="BM47" i="1"/>
  <c r="Y47" i="4"/>
  <c r="BI47" i="1"/>
  <c r="CA47" i="1" s="1"/>
  <c r="U47" i="4"/>
  <c r="BY47" i="1"/>
  <c r="AF46" i="4"/>
  <c r="BT46" i="1"/>
  <c r="CD46" i="1" s="1"/>
  <c r="BM46" i="1"/>
  <c r="Y46" i="4"/>
  <c r="X46" i="4"/>
  <c r="BL46" i="1"/>
  <c r="CB46" i="1" s="1"/>
  <c r="W46" i="4"/>
  <c r="BK46" i="1"/>
  <c r="AN46" i="2"/>
  <c r="DN46" i="3" s="1"/>
  <c r="AU32" i="4"/>
  <c r="CL32" i="3"/>
  <c r="BK32" i="1"/>
  <c r="W32" i="4"/>
  <c r="AS31" i="1"/>
  <c r="BY31" i="1" s="1"/>
  <c r="E31" i="4"/>
  <c r="S31" i="4"/>
  <c r="BG31" i="1"/>
  <c r="L31" i="4"/>
  <c r="AZ31" i="1"/>
  <c r="N31" i="4"/>
  <c r="BB31" i="1"/>
  <c r="P31" i="4"/>
  <c r="BD31" i="1"/>
  <c r="R31" i="4"/>
  <c r="BF31" i="1"/>
  <c r="BK31" i="1"/>
  <c r="W31" i="4"/>
  <c r="BI31" i="1"/>
  <c r="CA31" i="1" s="1"/>
  <c r="U31" i="4"/>
  <c r="AB31" i="4"/>
  <c r="BP31" i="1"/>
  <c r="AA31" i="4"/>
  <c r="BO31" i="1"/>
  <c r="BS31" i="1"/>
  <c r="AE31" i="4"/>
  <c r="AF31" i="4"/>
  <c r="BT31" i="1"/>
  <c r="CD31" i="1" s="1"/>
  <c r="AU30" i="4"/>
  <c r="CL30" i="3"/>
  <c r="AX30" i="4"/>
  <c r="CO30" i="3"/>
  <c r="W30" i="4"/>
  <c r="BK30" i="1"/>
  <c r="X30" i="4"/>
  <c r="BL30" i="1"/>
  <c r="CB30" i="1" s="1"/>
  <c r="AF30" i="4"/>
  <c r="BT30" i="1"/>
  <c r="CD30" i="1" s="1"/>
  <c r="Q29" i="4"/>
  <c r="BE29" i="1"/>
  <c r="BG29" i="1"/>
  <c r="S29" i="4"/>
  <c r="AZ29" i="1"/>
  <c r="L29" i="4"/>
  <c r="BB29" i="1"/>
  <c r="N29" i="4"/>
  <c r="P29" i="4"/>
  <c r="BD29" i="1"/>
  <c r="W29" i="4"/>
  <c r="BK29" i="1"/>
  <c r="BO29" i="1"/>
  <c r="AA29" i="4"/>
  <c r="BQ29" i="1"/>
  <c r="AC29" i="4"/>
  <c r="AB29" i="4"/>
  <c r="BP29" i="1"/>
  <c r="AF29" i="4"/>
  <c r="BT29" i="1"/>
  <c r="CD29" i="1" s="1"/>
  <c r="AX28" i="4"/>
  <c r="CO28" i="3"/>
  <c r="BK28" i="1"/>
  <c r="W28" i="4"/>
  <c r="BN28" i="1"/>
  <c r="Z28" i="4"/>
  <c r="AF28" i="4"/>
  <c r="BT28" i="1"/>
  <c r="CD28" i="1" s="1"/>
  <c r="BG27" i="1"/>
  <c r="S27" i="4"/>
  <c r="AZ27" i="1"/>
  <c r="L27" i="4"/>
  <c r="BB27" i="1"/>
  <c r="N27" i="4"/>
  <c r="BD27" i="1"/>
  <c r="P27" i="4"/>
  <c r="BF27" i="1"/>
  <c r="R27" i="4"/>
  <c r="W27" i="4"/>
  <c r="BK27" i="1"/>
  <c r="BP27" i="1"/>
  <c r="AB27" i="4"/>
  <c r="BO27" i="1"/>
  <c r="CC27" i="1" s="1"/>
  <c r="AA27" i="4"/>
  <c r="AE27" i="4"/>
  <c r="BS27" i="1"/>
  <c r="BT27" i="1"/>
  <c r="CD27" i="1" s="1"/>
  <c r="AF27" i="4"/>
  <c r="AN14" i="2"/>
  <c r="DN14" i="3" s="1"/>
  <c r="K2" i="3" s="1"/>
  <c r="F14" i="1"/>
  <c r="CM14" i="3"/>
  <c r="AV14" i="4"/>
  <c r="BE14" i="1"/>
  <c r="Q14" i="4"/>
  <c r="BA14" i="1"/>
  <c r="M14" i="4"/>
  <c r="BF14" i="1"/>
  <c r="R14" i="4"/>
  <c r="N14" i="4"/>
  <c r="BB14" i="1"/>
  <c r="BP14" i="1"/>
  <c r="AB14" i="4"/>
  <c r="AE14" i="4"/>
  <c r="BS14" i="1"/>
  <c r="BO14" i="1"/>
  <c r="CC14" i="1" s="1"/>
  <c r="AA14" i="4"/>
  <c r="CO13" i="3"/>
  <c r="AX13" i="4"/>
  <c r="BL13" i="1"/>
  <c r="CB13" i="1" s="1"/>
  <c r="X13" i="4"/>
  <c r="AG26" i="4"/>
  <c r="BU26" i="1"/>
  <c r="BL26" i="1"/>
  <c r="CB26" i="1" s="1"/>
  <c r="X26" i="4"/>
  <c r="BI26" i="1"/>
  <c r="CA26" i="1" s="1"/>
  <c r="U26" i="4"/>
  <c r="AU26" i="4"/>
  <c r="CL26" i="3"/>
  <c r="AN26" i="2"/>
  <c r="DN26" i="3" s="1"/>
  <c r="BL25" i="1"/>
  <c r="X25" i="4"/>
  <c r="BN25" i="1"/>
  <c r="Z25" i="4"/>
  <c r="AX25" i="4"/>
  <c r="CO25" i="3"/>
  <c r="F25" i="1"/>
  <c r="BU24" i="1"/>
  <c r="AG24" i="4"/>
  <c r="BV24" i="1"/>
  <c r="AH24" i="4"/>
  <c r="Z24" i="4"/>
  <c r="BN24" i="1"/>
  <c r="Y24" i="4"/>
  <c r="BM24" i="1"/>
  <c r="BJ24" i="1"/>
  <c r="V24" i="4"/>
  <c r="BK24" i="1"/>
  <c r="W24" i="4"/>
  <c r="CO24" i="3"/>
  <c r="AX24" i="4"/>
  <c r="AN24" i="2"/>
  <c r="DN24" i="3" s="1"/>
  <c r="BV15" i="1"/>
  <c r="AH15" i="4"/>
  <c r="BQ15" i="1"/>
  <c r="AC15" i="4"/>
  <c r="BR15" i="1"/>
  <c r="AD15" i="4"/>
  <c r="BC15" i="1"/>
  <c r="O15" i="4"/>
  <c r="BE15" i="1"/>
  <c r="Q15" i="4"/>
  <c r="AY15" i="1"/>
  <c r="K15" i="4"/>
  <c r="M15" i="4"/>
  <c r="BA15" i="1"/>
  <c r="BV14" i="1"/>
  <c r="AH14" i="4"/>
  <c r="BM14" i="1"/>
  <c r="Y14" i="4"/>
  <c r="I14" i="1"/>
  <c r="BT12" i="1"/>
  <c r="CD12" i="1" s="1"/>
  <c r="AF12" i="4"/>
  <c r="BN12" i="1"/>
  <c r="Z12" i="4"/>
  <c r="BK12" i="1"/>
  <c r="W12" i="4"/>
  <c r="F11" i="1"/>
  <c r="J109" i="1"/>
  <c r="AS22" i="4" l="1"/>
  <c r="CJ22" i="3"/>
  <c r="AT22" i="4"/>
  <c r="CK22" i="3"/>
  <c r="AV22" i="4"/>
  <c r="CM22" i="3"/>
  <c r="CS22" i="3"/>
  <c r="BB22" i="4"/>
  <c r="CZ22" i="3"/>
  <c r="BI22" i="4"/>
  <c r="BZ22" i="1"/>
  <c r="CQ22" i="3"/>
  <c r="AZ22" i="4"/>
  <c r="CL22" i="3"/>
  <c r="AU22" i="4"/>
  <c r="BK22" i="4"/>
  <c r="DB22" i="3"/>
  <c r="BA22" i="4"/>
  <c r="CR22" i="3"/>
  <c r="BE22" i="4"/>
  <c r="CV22" i="3"/>
  <c r="BF22" i="4"/>
  <c r="CW22" i="3"/>
  <c r="DA22" i="3"/>
  <c r="BJ22" i="4"/>
  <c r="AW22" i="4"/>
  <c r="CN22" i="3"/>
  <c r="AY22" i="4"/>
  <c r="CP22" i="3"/>
  <c r="BC22" i="4"/>
  <c r="CT22" i="3"/>
  <c r="CX22" i="3"/>
  <c r="BG22" i="4"/>
  <c r="BD22" i="4"/>
  <c r="CU22" i="3"/>
  <c r="AS21" i="4"/>
  <c r="CJ21" i="3"/>
  <c r="CU21" i="3"/>
  <c r="BD21" i="4"/>
  <c r="CV21" i="3"/>
  <c r="BE21" i="4"/>
  <c r="CP21" i="3"/>
  <c r="AY21" i="4"/>
  <c r="BB21" i="4"/>
  <c r="CS21" i="3"/>
  <c r="CQ21" i="3"/>
  <c r="AZ21" i="4"/>
  <c r="CX21" i="3"/>
  <c r="BG21" i="4"/>
  <c r="CR21" i="3"/>
  <c r="BA21" i="4"/>
  <c r="CK21" i="3"/>
  <c r="AT21" i="4"/>
  <c r="I21" i="4"/>
  <c r="AW21" i="1"/>
  <c r="BY21" i="1" s="1"/>
  <c r="BZ21" i="1"/>
  <c r="BC21" i="4"/>
  <c r="CT21" i="3"/>
  <c r="BF21" i="4"/>
  <c r="CW21" i="3"/>
  <c r="AW19" i="1"/>
  <c r="I19" i="4"/>
  <c r="AV19" i="1"/>
  <c r="H19" i="4"/>
  <c r="CL19" i="3"/>
  <c r="AU19" i="4"/>
  <c r="CW19" i="3"/>
  <c r="BF19" i="4"/>
  <c r="CU19" i="3"/>
  <c r="BD19" i="4"/>
  <c r="CS19" i="3"/>
  <c r="BB19" i="4"/>
  <c r="CQ19" i="3"/>
  <c r="AZ19" i="4"/>
  <c r="CX19" i="3"/>
  <c r="BG19" i="4"/>
  <c r="BK19" i="4"/>
  <c r="DB19" i="3"/>
  <c r="CT19" i="3"/>
  <c r="BC19" i="4"/>
  <c r="BA19" i="4"/>
  <c r="CR19" i="3"/>
  <c r="BZ19" i="1"/>
  <c r="CZ19" i="3"/>
  <c r="BI19" i="4"/>
  <c r="DA19" i="3"/>
  <c r="BJ19" i="4"/>
  <c r="CK19" i="3"/>
  <c r="AT19" i="4"/>
  <c r="CJ19" i="3"/>
  <c r="AS19" i="4"/>
  <c r="BY19" i="1"/>
  <c r="BE19" i="4"/>
  <c r="CV19" i="3"/>
  <c r="AY19" i="4"/>
  <c r="BZ19" i="4" s="1"/>
  <c r="CP19" i="3"/>
  <c r="CA19" i="1"/>
  <c r="CR18" i="3"/>
  <c r="BA18" i="4"/>
  <c r="CV18" i="3"/>
  <c r="BE18" i="4"/>
  <c r="CQ18" i="3"/>
  <c r="AZ18" i="4"/>
  <c r="CU18" i="3"/>
  <c r="BD18" i="4"/>
  <c r="CP18" i="3"/>
  <c r="AY18" i="4"/>
  <c r="CT18" i="3"/>
  <c r="BC18" i="4"/>
  <c r="BB18" i="4"/>
  <c r="CS18" i="3"/>
  <c r="BZ18" i="1"/>
  <c r="BG18" i="4"/>
  <c r="CX18" i="3"/>
  <c r="BF18" i="4"/>
  <c r="CW18" i="3"/>
  <c r="AS18" i="4"/>
  <c r="BY18" i="4" s="1"/>
  <c r="CJ18" i="3"/>
  <c r="CV16" i="3"/>
  <c r="BE16" i="4"/>
  <c r="DH16" i="3"/>
  <c r="BQ16" i="4"/>
  <c r="DA16" i="3"/>
  <c r="BJ16" i="4"/>
  <c r="CD16" i="1"/>
  <c r="AY16" i="4"/>
  <c r="CP16" i="3"/>
  <c r="CC16" i="1"/>
  <c r="CA16" i="1"/>
  <c r="CB16" i="1"/>
  <c r="DM16" i="3"/>
  <c r="BV16" i="4"/>
  <c r="BA16" i="4"/>
  <c r="CR16" i="3"/>
  <c r="CQ16" i="3"/>
  <c r="AZ16" i="4"/>
  <c r="CU16" i="3"/>
  <c r="BD16" i="4"/>
  <c r="BP16" i="4"/>
  <c r="DG16" i="3"/>
  <c r="BN16" i="4"/>
  <c r="DE16" i="3"/>
  <c r="BT16" i="4"/>
  <c r="DK16" i="3"/>
  <c r="BZ16" i="1"/>
  <c r="BC16" i="4"/>
  <c r="CT16" i="3"/>
  <c r="CX16" i="3"/>
  <c r="BG16" i="4"/>
  <c r="BB16" i="4"/>
  <c r="CS16" i="3"/>
  <c r="BF16" i="4"/>
  <c r="CW16" i="3"/>
  <c r="BO16" i="4"/>
  <c r="DF16" i="3"/>
  <c r="DJ16" i="3"/>
  <c r="BS16" i="4"/>
  <c r="BR16" i="4"/>
  <c r="DI16" i="3"/>
  <c r="CJ16" i="3"/>
  <c r="AS16" i="4"/>
  <c r="BY16" i="4" s="1"/>
  <c r="CZ16" i="3"/>
  <c r="BI16" i="4"/>
  <c r="DB16" i="3"/>
  <c r="BK16" i="4"/>
  <c r="DD16" i="3"/>
  <c r="BM16" i="4"/>
  <c r="DC16" i="3"/>
  <c r="BL16" i="4"/>
  <c r="CB16" i="4" s="1"/>
  <c r="DL16" i="3"/>
  <c r="BU16" i="4"/>
  <c r="BN17" i="4"/>
  <c r="DE17" i="3"/>
  <c r="BM17" i="4"/>
  <c r="DD17" i="3"/>
  <c r="CQ17" i="3"/>
  <c r="AZ17" i="4"/>
  <c r="BC17" i="4"/>
  <c r="CT17" i="3"/>
  <c r="BA17" i="4"/>
  <c r="CR17" i="3"/>
  <c r="BZ17" i="1"/>
  <c r="BI17" i="4"/>
  <c r="CZ17" i="3"/>
  <c r="DJ17" i="3"/>
  <c r="BS17" i="4"/>
  <c r="CC17" i="1"/>
  <c r="DL17" i="3"/>
  <c r="BU17" i="4"/>
  <c r="BV17" i="4"/>
  <c r="DM17" i="3"/>
  <c r="CB17" i="1"/>
  <c r="CJ17" i="3"/>
  <c r="AS17" i="4"/>
  <c r="BY17" i="4" s="1"/>
  <c r="BB17" i="4"/>
  <c r="CS17" i="3"/>
  <c r="CX17" i="3"/>
  <c r="BG17" i="4"/>
  <c r="BK17" i="4"/>
  <c r="DB17" i="3"/>
  <c r="DG17" i="3"/>
  <c r="BP17" i="4"/>
  <c r="BQ17" i="4"/>
  <c r="DH17" i="3"/>
  <c r="DK17" i="3"/>
  <c r="BT17" i="4"/>
  <c r="AY17" i="4"/>
  <c r="CP17" i="3"/>
  <c r="CW17" i="3"/>
  <c r="BF17" i="4"/>
  <c r="DA17" i="3"/>
  <c r="BJ17" i="4"/>
  <c r="DF17" i="3"/>
  <c r="BO17" i="4"/>
  <c r="DC17" i="3"/>
  <c r="BL17" i="4"/>
  <c r="CB17" i="4" s="1"/>
  <c r="BD17" i="4"/>
  <c r="CU17" i="3"/>
  <c r="CV17" i="3"/>
  <c r="BE17" i="4"/>
  <c r="DI17" i="3"/>
  <c r="BR17" i="4"/>
  <c r="CD17" i="1"/>
  <c r="I109" i="1"/>
  <c r="I109" i="4" s="1"/>
  <c r="AR12" i="4"/>
  <c r="BX12" i="4" s="1"/>
  <c r="CH12" i="3"/>
  <c r="CH11" i="3"/>
  <c r="AR11" i="4"/>
  <c r="BX11" i="4" s="1"/>
  <c r="CT9" i="3"/>
  <c r="BC9" i="4"/>
  <c r="BD9" i="4"/>
  <c r="CU9" i="3"/>
  <c r="CX9" i="3"/>
  <c r="BG9" i="4"/>
  <c r="DJ9" i="3"/>
  <c r="BS9" i="4"/>
  <c r="BP9" i="4"/>
  <c r="DG9" i="3"/>
  <c r="DK9" i="3"/>
  <c r="BT9" i="4"/>
  <c r="BN9" i="4"/>
  <c r="DE9" i="3"/>
  <c r="CN9" i="3"/>
  <c r="AW9" i="4"/>
  <c r="CP9" i="3"/>
  <c r="AY9" i="4"/>
  <c r="BF9" i="4"/>
  <c r="CW9" i="3"/>
  <c r="BO9" i="4"/>
  <c r="DF9" i="3"/>
  <c r="BI9" i="4"/>
  <c r="CZ9" i="3"/>
  <c r="CB9" i="1"/>
  <c r="BM9" i="4"/>
  <c r="DD9" i="3"/>
  <c r="CM9" i="3"/>
  <c r="AV9" i="4"/>
  <c r="CR9" i="3"/>
  <c r="BA9" i="4"/>
  <c r="BU9" i="4"/>
  <c r="DL9" i="3"/>
  <c r="F9" i="4"/>
  <c r="AT9" i="1"/>
  <c r="BY9" i="1" s="1"/>
  <c r="DA9" i="3"/>
  <c r="BJ9" i="4"/>
  <c r="CS9" i="3"/>
  <c r="BB9" i="4"/>
  <c r="CV9" i="3"/>
  <c r="BE9" i="4"/>
  <c r="BZ9" i="1"/>
  <c r="CQ9" i="3"/>
  <c r="AZ9" i="4"/>
  <c r="DI9" i="3"/>
  <c r="BR9" i="4"/>
  <c r="CC9" i="1"/>
  <c r="BQ9" i="4"/>
  <c r="DH9" i="3"/>
  <c r="DM9" i="3"/>
  <c r="BV9" i="4"/>
  <c r="DB9" i="3"/>
  <c r="BK9" i="4"/>
  <c r="CA9" i="1"/>
  <c r="DC9" i="3"/>
  <c r="BL9" i="4"/>
  <c r="CB9" i="4" s="1"/>
  <c r="DM14" i="3"/>
  <c r="BV14" i="4"/>
  <c r="CP15" i="3"/>
  <c r="AY15" i="4"/>
  <c r="BC15" i="4"/>
  <c r="CT15" i="3"/>
  <c r="BR15" i="4"/>
  <c r="DI15" i="3"/>
  <c r="BQ15" i="4"/>
  <c r="DH15" i="3"/>
  <c r="BV15" i="4"/>
  <c r="DM15" i="3"/>
  <c r="DD24" i="3"/>
  <c r="BM24" i="4"/>
  <c r="DE25" i="3"/>
  <c r="BN25" i="4"/>
  <c r="BL25" i="4"/>
  <c r="DC25" i="3"/>
  <c r="BU26" i="4"/>
  <c r="DL26" i="3"/>
  <c r="DJ14" i="3"/>
  <c r="BS14" i="4"/>
  <c r="J109" i="4"/>
  <c r="BK12" i="4"/>
  <c r="DB12" i="3"/>
  <c r="BN12" i="4"/>
  <c r="DE12" i="3"/>
  <c r="BT12" i="4"/>
  <c r="DK12" i="3"/>
  <c r="I14" i="4"/>
  <c r="AW14" i="1"/>
  <c r="BA15" i="4"/>
  <c r="CR15" i="3"/>
  <c r="BZ15" i="1"/>
  <c r="BK24" i="4"/>
  <c r="DB24" i="3"/>
  <c r="DA24" i="3"/>
  <c r="BJ24" i="4"/>
  <c r="BV24" i="4"/>
  <c r="DM24" i="3"/>
  <c r="BU24" i="4"/>
  <c r="DL24" i="3"/>
  <c r="F25" i="4"/>
  <c r="AT25" i="1"/>
  <c r="CB25" i="1"/>
  <c r="BI26" i="4"/>
  <c r="CZ26" i="3"/>
  <c r="BL26" i="4"/>
  <c r="DC26" i="3"/>
  <c r="BL13" i="4"/>
  <c r="DC13" i="3"/>
  <c r="BO14" i="4"/>
  <c r="DF14" i="3"/>
  <c r="DG14" i="3"/>
  <c r="BP14" i="4"/>
  <c r="BF14" i="4"/>
  <c r="CW14" i="3"/>
  <c r="CR14" i="3"/>
  <c r="BA14" i="4"/>
  <c r="BE14" i="4"/>
  <c r="CV14" i="3"/>
  <c r="AT14" i="1"/>
  <c r="F14" i="4"/>
  <c r="BT27" i="4"/>
  <c r="DK27" i="3"/>
  <c r="BO27" i="4"/>
  <c r="DF27" i="3"/>
  <c r="DG27" i="3"/>
  <c r="BP27" i="4"/>
  <c r="BF27" i="4"/>
  <c r="CW27" i="3"/>
  <c r="BD27" i="4"/>
  <c r="CU27" i="3"/>
  <c r="BB27" i="4"/>
  <c r="CS27" i="3"/>
  <c r="CQ27" i="3"/>
  <c r="AZ27" i="4"/>
  <c r="BG27" i="4"/>
  <c r="CX27" i="3"/>
  <c r="BN28" i="4"/>
  <c r="DE28" i="3"/>
  <c r="BK28" i="4"/>
  <c r="DB28" i="3"/>
  <c r="BQ29" i="4"/>
  <c r="DH29" i="3"/>
  <c r="BO29" i="4"/>
  <c r="DF29" i="3"/>
  <c r="BB29" i="4"/>
  <c r="CS29" i="3"/>
  <c r="CQ29" i="3"/>
  <c r="AZ29" i="4"/>
  <c r="BG29" i="4"/>
  <c r="CX29" i="3"/>
  <c r="BS31" i="4"/>
  <c r="DJ31" i="3"/>
  <c r="CC31" i="1"/>
  <c r="BI31" i="4"/>
  <c r="CZ31" i="3"/>
  <c r="BK31" i="4"/>
  <c r="DB31" i="3"/>
  <c r="AS31" i="4"/>
  <c r="BY31" i="4" s="1"/>
  <c r="CJ31" i="3"/>
  <c r="BK32" i="4"/>
  <c r="DB32" i="3"/>
  <c r="BK46" i="4"/>
  <c r="DB46" i="3"/>
  <c r="DC46" i="3"/>
  <c r="BL46" i="4"/>
  <c r="BT46" i="4"/>
  <c r="DK46" i="3"/>
  <c r="BI47" i="4"/>
  <c r="CZ47" i="3"/>
  <c r="BM47" i="4"/>
  <c r="DD47" i="3"/>
  <c r="BM58" i="4"/>
  <c r="DD58" i="3"/>
  <c r="BR59" i="4"/>
  <c r="DI59" i="3"/>
  <c r="BK59" i="4"/>
  <c r="DB59" i="3"/>
  <c r="BI59" i="4"/>
  <c r="CZ59" i="3"/>
  <c r="AS59" i="4"/>
  <c r="BY59" i="4" s="1"/>
  <c r="CJ59" i="3"/>
  <c r="BP60" i="4"/>
  <c r="DG60" i="3"/>
  <c r="BO60" i="4"/>
  <c r="DF60" i="3"/>
  <c r="BS60" i="4"/>
  <c r="DJ60" i="3"/>
  <c r="BA60" i="4"/>
  <c r="CR60" i="3"/>
  <c r="BE60" i="4"/>
  <c r="CV60" i="3"/>
  <c r="BB60" i="4"/>
  <c r="CS60" i="3"/>
  <c r="CW60" i="3"/>
  <c r="BF60" i="4"/>
  <c r="AY61" i="4"/>
  <c r="CP61" i="3"/>
  <c r="BF61" i="4"/>
  <c r="CW61" i="3"/>
  <c r="CT61" i="3"/>
  <c r="BC61" i="4"/>
  <c r="CR61" i="3"/>
  <c r="BA61" i="4"/>
  <c r="DF61" i="3"/>
  <c r="BO61" i="4"/>
  <c r="BP61" i="4"/>
  <c r="DG61" i="3"/>
  <c r="CB66" i="1"/>
  <c r="DE66" i="3"/>
  <c r="BN66" i="4"/>
  <c r="BZ69" i="1"/>
  <c r="CT69" i="3"/>
  <c r="BC69" i="4"/>
  <c r="CQ69" i="3"/>
  <c r="AZ69" i="4"/>
  <c r="BD69" i="4"/>
  <c r="CU69" i="3"/>
  <c r="CC69" i="1"/>
  <c r="DG69" i="3"/>
  <c r="BP69" i="4"/>
  <c r="CD70" i="1"/>
  <c r="BA73" i="4"/>
  <c r="CR73" i="3"/>
  <c r="CW73" i="3"/>
  <c r="BF73" i="4"/>
  <c r="BQ73" i="4"/>
  <c r="DH73" i="3"/>
  <c r="BN74" i="4"/>
  <c r="DE74" i="3"/>
  <c r="BU74" i="4"/>
  <c r="DL74" i="3"/>
  <c r="BZ77" i="1"/>
  <c r="BC77" i="4"/>
  <c r="CT77" i="3"/>
  <c r="AZ77" i="4"/>
  <c r="CQ77" i="3"/>
  <c r="BO77" i="4"/>
  <c r="DF77" i="3"/>
  <c r="DD81" i="3"/>
  <c r="BM81" i="4"/>
  <c r="BL81" i="4"/>
  <c r="DC81" i="3"/>
  <c r="DL81" i="3"/>
  <c r="BU81" i="4"/>
  <c r="BT81" i="4"/>
  <c r="DK81" i="3"/>
  <c r="DG82" i="3"/>
  <c r="BP82" i="4"/>
  <c r="BR82" i="4"/>
  <c r="DI82" i="3"/>
  <c r="DB83" i="3"/>
  <c r="BK83" i="4"/>
  <c r="BL83" i="4"/>
  <c r="DC83" i="3"/>
  <c r="DE83" i="3"/>
  <c r="BN83" i="4"/>
  <c r="CD83" i="1"/>
  <c r="CW84" i="3"/>
  <c r="BF84" i="4"/>
  <c r="CP84" i="3"/>
  <c r="AY84" i="4"/>
  <c r="CQ84" i="3"/>
  <c r="AZ84" i="4"/>
  <c r="BK84" i="4"/>
  <c r="DB84" i="3"/>
  <c r="CA84" i="1"/>
  <c r="DH84" i="3"/>
  <c r="BQ84" i="4"/>
  <c r="BR84" i="4"/>
  <c r="DI84" i="3"/>
  <c r="DB87" i="3"/>
  <c r="BK87" i="4"/>
  <c r="BM87" i="4"/>
  <c r="DD87" i="3"/>
  <c r="DE87" i="3"/>
  <c r="BN87" i="4"/>
  <c r="DL87" i="3"/>
  <c r="BU87" i="4"/>
  <c r="AS89" i="4"/>
  <c r="BY89" i="4" s="1"/>
  <c r="CJ89" i="3"/>
  <c r="BJ89" i="4"/>
  <c r="DA89" i="3"/>
  <c r="BK89" i="4"/>
  <c r="DB89" i="3"/>
  <c r="BZ90" i="1"/>
  <c r="CW90" i="3"/>
  <c r="BF90" i="4"/>
  <c r="CU90" i="3"/>
  <c r="BD90" i="4"/>
  <c r="BB90" i="4"/>
  <c r="CS90" i="3"/>
  <c r="BJ90" i="4"/>
  <c r="DA90" i="3"/>
  <c r="BI90" i="4"/>
  <c r="CZ90" i="3"/>
  <c r="DG90" i="3"/>
  <c r="BP90" i="4"/>
  <c r="BQ90" i="4"/>
  <c r="DH90" i="3"/>
  <c r="BV92" i="4"/>
  <c r="DM92" i="3"/>
  <c r="CP95" i="3"/>
  <c r="AY95" i="4"/>
  <c r="BV96" i="4"/>
  <c r="DM96" i="3"/>
  <c r="CP99" i="3"/>
  <c r="AY99" i="4"/>
  <c r="BB99" i="4"/>
  <c r="CS99" i="3"/>
  <c r="CW99" i="3"/>
  <c r="BF99" i="4"/>
  <c r="BI99" i="4"/>
  <c r="CZ99" i="3"/>
  <c r="BM100" i="4"/>
  <c r="DD100" i="3"/>
  <c r="BU100" i="4"/>
  <c r="DL100" i="3"/>
  <c r="BZ103" i="1"/>
  <c r="BC103" i="4"/>
  <c r="CT103" i="3"/>
  <c r="CX103" i="3"/>
  <c r="BG103" i="4"/>
  <c r="CW103" i="3"/>
  <c r="BF103" i="4"/>
  <c r="CZ103" i="3"/>
  <c r="BI103" i="4"/>
  <c r="DF78" i="3"/>
  <c r="BO78" i="4"/>
  <c r="BP78" i="4"/>
  <c r="DG78" i="3"/>
  <c r="BQ78" i="4"/>
  <c r="DH78" i="3"/>
  <c r="BK78" i="4"/>
  <c r="DB78" i="3"/>
  <c r="BI78" i="4"/>
  <c r="CZ78" i="3"/>
  <c r="BZ78" i="1"/>
  <c r="BF78" i="4"/>
  <c r="CW78" i="3"/>
  <c r="CU78" i="3"/>
  <c r="BD78" i="4"/>
  <c r="Y109" i="4"/>
  <c r="BM108" i="1"/>
  <c r="BN108" i="1"/>
  <c r="CJ12" i="3"/>
  <c r="AS12" i="4"/>
  <c r="BY12" i="4" s="1"/>
  <c r="G109" i="4"/>
  <c r="BZ10" i="1"/>
  <c r="AY108" i="1"/>
  <c r="R109" i="4"/>
  <c r="CW10" i="3"/>
  <c r="BF10" i="4"/>
  <c r="L109" i="4"/>
  <c r="N109" i="4"/>
  <c r="BB108" i="1"/>
  <c r="CJ11" i="3"/>
  <c r="AS11" i="4"/>
  <c r="BZ11" i="1"/>
  <c r="BJ108" i="1"/>
  <c r="BR11" i="4"/>
  <c r="DI11" i="3"/>
  <c r="BR108" i="1"/>
  <c r="BQ108" i="1"/>
  <c r="BT11" i="4"/>
  <c r="DK11" i="3"/>
  <c r="CD11" i="1"/>
  <c r="BT108" i="1"/>
  <c r="BB12" i="4"/>
  <c r="CS12" i="3"/>
  <c r="DF12" i="3"/>
  <c r="BO12" i="4"/>
  <c r="CN24" i="3"/>
  <c r="AW24" i="4"/>
  <c r="CP24" i="3"/>
  <c r="AY24" i="4"/>
  <c r="BR24" i="4"/>
  <c r="DI24" i="3"/>
  <c r="I25" i="4"/>
  <c r="AW25" i="1"/>
  <c r="CP25" i="3"/>
  <c r="AY25" i="4"/>
  <c r="CC25" i="1"/>
  <c r="BV25" i="4"/>
  <c r="DM25" i="3"/>
  <c r="CD25" i="1"/>
  <c r="CV26" i="3"/>
  <c r="BE26" i="4"/>
  <c r="BO26" i="4"/>
  <c r="DF26" i="3"/>
  <c r="DG26" i="3"/>
  <c r="BP26" i="4"/>
  <c r="BV13" i="4"/>
  <c r="DM13" i="3"/>
  <c r="BU13" i="4"/>
  <c r="DL13" i="3"/>
  <c r="BQ13" i="4"/>
  <c r="DH13" i="3"/>
  <c r="DF13" i="3"/>
  <c r="BO13" i="4"/>
  <c r="BB13" i="4"/>
  <c r="CS13" i="3"/>
  <c r="H13" i="4"/>
  <c r="AV13" i="1"/>
  <c r="CZ14" i="3"/>
  <c r="BI14" i="4"/>
  <c r="CJ14" i="3"/>
  <c r="AS14" i="4"/>
  <c r="AX15" i="4"/>
  <c r="CO15" i="3"/>
  <c r="DE27" i="3"/>
  <c r="BN27" i="4"/>
  <c r="AR27" i="4"/>
  <c r="BX27" i="4" s="1"/>
  <c r="CH27" i="3"/>
  <c r="DG28" i="3"/>
  <c r="BP28" i="4"/>
  <c r="BO28" i="4"/>
  <c r="DF28" i="3"/>
  <c r="BE28" i="4"/>
  <c r="CV28" i="3"/>
  <c r="BB28" i="4"/>
  <c r="CS28" i="3"/>
  <c r="BF28" i="4"/>
  <c r="CW28" i="3"/>
  <c r="BL29" i="4"/>
  <c r="DC29" i="3"/>
  <c r="BO30" i="4"/>
  <c r="DF30" i="3"/>
  <c r="BP30" i="4"/>
  <c r="DG30" i="3"/>
  <c r="BF30" i="4"/>
  <c r="CW30" i="3"/>
  <c r="BE30" i="4"/>
  <c r="CV30" i="3"/>
  <c r="AR30" i="4"/>
  <c r="BX30" i="4" s="1"/>
  <c r="CH30" i="3"/>
  <c r="AR31" i="4"/>
  <c r="BX31" i="4" s="1"/>
  <c r="CH31" i="3"/>
  <c r="CS32" i="3"/>
  <c r="BB32" i="4"/>
  <c r="CQ46" i="3"/>
  <c r="AZ46" i="4"/>
  <c r="BZ46" i="1"/>
  <c r="BC46" i="4"/>
  <c r="CT46" i="3"/>
  <c r="BG46" i="4"/>
  <c r="CX46" i="3"/>
  <c r="DH46" i="3"/>
  <c r="BQ46" i="4"/>
  <c r="CQ47" i="3"/>
  <c r="AZ47" i="4"/>
  <c r="CX47" i="3"/>
  <c r="BG47" i="4"/>
  <c r="CV47" i="3"/>
  <c r="BE47" i="4"/>
  <c r="CD47" i="1"/>
  <c r="BV47" i="4"/>
  <c r="DM47" i="3"/>
  <c r="CR58" i="3"/>
  <c r="BA58" i="4"/>
  <c r="CV58" i="3"/>
  <c r="BE58" i="4"/>
  <c r="BO58" i="4"/>
  <c r="DF58" i="3"/>
  <c r="CD59" i="1"/>
  <c r="BV59" i="4"/>
  <c r="DM59" i="3"/>
  <c r="CB59" i="1"/>
  <c r="BF59" i="4"/>
  <c r="CW59" i="3"/>
  <c r="DA60" i="3"/>
  <c r="BJ60" i="4"/>
  <c r="CZ60" i="3"/>
  <c r="BI60" i="4"/>
  <c r="AS61" i="4"/>
  <c r="BY61" i="4" s="1"/>
  <c r="CJ61" i="3"/>
  <c r="DC60" i="3"/>
  <c r="BL60" i="4"/>
  <c r="DD60" i="3"/>
  <c r="BM60" i="4"/>
  <c r="BT60" i="4"/>
  <c r="DK60" i="3"/>
  <c r="BU60" i="4"/>
  <c r="DL60" i="3"/>
  <c r="BI61" i="4"/>
  <c r="CZ61" i="3"/>
  <c r="BE64" i="4"/>
  <c r="CV64" i="3"/>
  <c r="CS64" i="3"/>
  <c r="BB64" i="4"/>
  <c r="BF64" i="4"/>
  <c r="CW64" i="3"/>
  <c r="BP64" i="4"/>
  <c r="DG64" i="3"/>
  <c r="CC64" i="1"/>
  <c r="BS64" i="4"/>
  <c r="DJ64" i="3"/>
  <c r="BK65" i="4"/>
  <c r="DB65" i="3"/>
  <c r="CB65" i="1"/>
  <c r="CD65" i="1"/>
  <c r="BV65" i="4"/>
  <c r="DM65" i="3"/>
  <c r="BZ66" i="1"/>
  <c r="CW66" i="3"/>
  <c r="BF66" i="4"/>
  <c r="CU66" i="3"/>
  <c r="BD66" i="4"/>
  <c r="BK66" i="4"/>
  <c r="DB66" i="3"/>
  <c r="BJ66" i="4"/>
  <c r="DA66" i="3"/>
  <c r="BR66" i="4"/>
  <c r="DI66" i="3"/>
  <c r="BI69" i="4"/>
  <c r="CZ69" i="3"/>
  <c r="BU69" i="4"/>
  <c r="DL69" i="3"/>
  <c r="BV69" i="4"/>
  <c r="DM69" i="3"/>
  <c r="BB70" i="4"/>
  <c r="CS70" i="3"/>
  <c r="AZ70" i="4"/>
  <c r="CQ70" i="3"/>
  <c r="CX70" i="3"/>
  <c r="BG70" i="4"/>
  <c r="CV70" i="3"/>
  <c r="BE70" i="4"/>
  <c r="DA70" i="3"/>
  <c r="BJ70" i="4"/>
  <c r="BR70" i="4"/>
  <c r="DI70" i="3"/>
  <c r="DJ70" i="3"/>
  <c r="BS70" i="4"/>
  <c r="BJ73" i="4"/>
  <c r="DA73" i="3"/>
  <c r="BN73" i="4"/>
  <c r="DE73" i="3"/>
  <c r="BZ74" i="1"/>
  <c r="BA74" i="4"/>
  <c r="CR74" i="3"/>
  <c r="BJ74" i="4"/>
  <c r="DA74" i="3"/>
  <c r="BR74" i="4"/>
  <c r="DI74" i="3"/>
  <c r="BI77" i="4"/>
  <c r="CZ77" i="3"/>
  <c r="DB77" i="3"/>
  <c r="BK77" i="4"/>
  <c r="CB82" i="1"/>
  <c r="BN82" i="4"/>
  <c r="DE82" i="3"/>
  <c r="BR83" i="4"/>
  <c r="DI83" i="3"/>
  <c r="CQ87" i="3"/>
  <c r="AZ87" i="4"/>
  <c r="BZ87" i="1"/>
  <c r="BG87" i="4"/>
  <c r="CX87" i="3"/>
  <c r="DI87" i="3"/>
  <c r="BR87" i="4"/>
  <c r="BO87" i="4"/>
  <c r="DF87" i="3"/>
  <c r="DJ87" i="3"/>
  <c r="BS87" i="4"/>
  <c r="BA89" i="4"/>
  <c r="CR89" i="3"/>
  <c r="CV89" i="3"/>
  <c r="BE89" i="4"/>
  <c r="CS89" i="3"/>
  <c r="BB89" i="4"/>
  <c r="BO89" i="4"/>
  <c r="DF89" i="3"/>
  <c r="DI89" i="3"/>
  <c r="BR89" i="4"/>
  <c r="BV90" i="4"/>
  <c r="DM90" i="3"/>
  <c r="CZ92" i="3"/>
  <c r="BI92" i="4"/>
  <c r="BS92" i="4"/>
  <c r="DJ92" i="3"/>
  <c r="CA95" i="1"/>
  <c r="BL95" i="4"/>
  <c r="DC95" i="3"/>
  <c r="BS95" i="4"/>
  <c r="DJ95" i="3"/>
  <c r="BA96" i="4"/>
  <c r="CR96" i="3"/>
  <c r="CS96" i="3"/>
  <c r="BB96" i="4"/>
  <c r="BO96" i="4"/>
  <c r="DF96" i="3"/>
  <c r="BR99" i="4"/>
  <c r="DI99" i="3"/>
  <c r="BT99" i="4"/>
  <c r="DK99" i="3"/>
  <c r="BI100" i="4"/>
  <c r="CZ100" i="3"/>
  <c r="BR100" i="4"/>
  <c r="DI100" i="3"/>
  <c r="DG103" i="3"/>
  <c r="BP103" i="4"/>
  <c r="BD104" i="4"/>
  <c r="CU104" i="3"/>
  <c r="BZ104" i="1"/>
  <c r="BI104" i="4"/>
  <c r="CZ104" i="3"/>
  <c r="BP104" i="4"/>
  <c r="DG104" i="3"/>
  <c r="DK78" i="3"/>
  <c r="BT78" i="4"/>
  <c r="DC78" i="3"/>
  <c r="BL78" i="4"/>
  <c r="CZ81" i="3"/>
  <c r="BI81" i="4"/>
  <c r="CT82" i="3"/>
  <c r="BC82" i="4"/>
  <c r="CZ12" i="3"/>
  <c r="BI12" i="4"/>
  <c r="DD12" i="3"/>
  <c r="BM12" i="4"/>
  <c r="DC12" i="3"/>
  <c r="BL12" i="4"/>
  <c r="CB12" i="4" s="1"/>
  <c r="DL12" i="3"/>
  <c r="BU12" i="4"/>
  <c r="BV12" i="4"/>
  <c r="DM12" i="3"/>
  <c r="BN14" i="4"/>
  <c r="DE14" i="3"/>
  <c r="CB14" i="1"/>
  <c r="DL14" i="3"/>
  <c r="BU14" i="4"/>
  <c r="DK14" i="3"/>
  <c r="BT14" i="4"/>
  <c r="CD14" i="4" s="1"/>
  <c r="CS15" i="3"/>
  <c r="BB15" i="4"/>
  <c r="CQ15" i="3"/>
  <c r="AZ15" i="4"/>
  <c r="BG15" i="4"/>
  <c r="CX15" i="3"/>
  <c r="BD15" i="4"/>
  <c r="CU15" i="3"/>
  <c r="CC15" i="1"/>
  <c r="DJ15" i="3"/>
  <c r="BS15" i="4"/>
  <c r="BT15" i="4"/>
  <c r="DK15" i="3"/>
  <c r="BY24" i="1"/>
  <c r="CA24" i="1"/>
  <c r="CB24" i="1"/>
  <c r="DK24" i="3"/>
  <c r="BT24" i="4"/>
  <c r="CD24" i="4" s="1"/>
  <c r="CJ26" i="3"/>
  <c r="AS26" i="4"/>
  <c r="DB26" i="3"/>
  <c r="BK26" i="4"/>
  <c r="DD26" i="3"/>
  <c r="BM26" i="4"/>
  <c r="DK26" i="3"/>
  <c r="BT26" i="4"/>
  <c r="DD13" i="3"/>
  <c r="BM13" i="4"/>
  <c r="F13" i="4"/>
  <c r="AT13" i="1"/>
  <c r="BR14" i="4"/>
  <c r="DI14" i="3"/>
  <c r="CU14" i="3"/>
  <c r="BD14" i="4"/>
  <c r="AY14" i="4"/>
  <c r="CP14" i="3"/>
  <c r="BC14" i="4"/>
  <c r="CT14" i="3"/>
  <c r="CX14" i="3"/>
  <c r="BG14" i="4"/>
  <c r="AW15" i="1"/>
  <c r="BY15" i="1" s="1"/>
  <c r="I15" i="4"/>
  <c r="BU27" i="4"/>
  <c r="DL27" i="3"/>
  <c r="BV27" i="4"/>
  <c r="DM27" i="3"/>
  <c r="BR27" i="4"/>
  <c r="DI27" i="3"/>
  <c r="BI27" i="4"/>
  <c r="CZ27" i="3"/>
  <c r="BA27" i="4"/>
  <c r="CR27" i="3"/>
  <c r="CP27" i="3"/>
  <c r="AY27" i="4"/>
  <c r="AS27" i="4"/>
  <c r="BY27" i="4" s="1"/>
  <c r="CJ27" i="3"/>
  <c r="DM28" i="3"/>
  <c r="BV28" i="4"/>
  <c r="DL28" i="3"/>
  <c r="BU28" i="4"/>
  <c r="BL28" i="4"/>
  <c r="DC28" i="3"/>
  <c r="BI28" i="4"/>
  <c r="CZ28" i="3"/>
  <c r="AS28" i="4"/>
  <c r="BY28" i="4" s="1"/>
  <c r="CJ28" i="3"/>
  <c r="BU29" i="4"/>
  <c r="DL29" i="3"/>
  <c r="DM29" i="3"/>
  <c r="BV29" i="4"/>
  <c r="BI29" i="4"/>
  <c r="CZ29" i="3"/>
  <c r="BJ29" i="4"/>
  <c r="DA29" i="3"/>
  <c r="BC29" i="4"/>
  <c r="CT29" i="3"/>
  <c r="BZ29" i="1"/>
  <c r="BF29" i="4"/>
  <c r="CW29" i="3"/>
  <c r="BU30" i="4"/>
  <c r="DL30" i="3"/>
  <c r="BV30" i="4"/>
  <c r="DM30" i="3"/>
  <c r="BM30" i="4"/>
  <c r="DD30" i="3"/>
  <c r="CA30" i="1"/>
  <c r="DL31" i="3"/>
  <c r="BU31" i="4"/>
  <c r="DH31" i="3"/>
  <c r="BQ31" i="4"/>
  <c r="CV31" i="3"/>
  <c r="BE31" i="4"/>
  <c r="CT31" i="3"/>
  <c r="BC31" i="4"/>
  <c r="BZ31" i="1"/>
  <c r="BI32" i="4"/>
  <c r="CZ32" i="3"/>
  <c r="DA32" i="3"/>
  <c r="BJ32" i="4"/>
  <c r="AS32" i="4"/>
  <c r="BY32" i="4" s="1"/>
  <c r="CJ32" i="3"/>
  <c r="CA46" i="1"/>
  <c r="DA46" i="3"/>
  <c r="BJ46" i="4"/>
  <c r="BN46" i="4"/>
  <c r="DE46" i="3"/>
  <c r="BU46" i="4"/>
  <c r="DL46" i="3"/>
  <c r="BK47" i="4"/>
  <c r="DB47" i="3"/>
  <c r="BN47" i="4"/>
  <c r="DE47" i="3"/>
  <c r="BL47" i="4"/>
  <c r="CB47" i="4" s="1"/>
  <c r="DC47" i="3"/>
  <c r="DC58" i="3"/>
  <c r="BL58" i="4"/>
  <c r="BU58" i="4"/>
  <c r="DL58" i="3"/>
  <c r="CC59" i="1"/>
  <c r="BP59" i="4"/>
  <c r="DG59" i="3"/>
  <c r="DA59" i="3"/>
  <c r="BJ59" i="4"/>
  <c r="BZ60" i="1"/>
  <c r="AR60" i="4"/>
  <c r="BX60" i="4" s="1"/>
  <c r="CH60" i="3"/>
  <c r="CA60" i="1"/>
  <c r="CQ61" i="3"/>
  <c r="AZ61" i="4"/>
  <c r="BG61" i="4"/>
  <c r="CX61" i="3"/>
  <c r="CV61" i="3"/>
  <c r="BE61" i="4"/>
  <c r="DH61" i="3"/>
  <c r="BQ61" i="4"/>
  <c r="BS61" i="4"/>
  <c r="DJ61" i="3"/>
  <c r="AS64" i="4"/>
  <c r="BY64" i="4" s="1"/>
  <c r="CJ64" i="3"/>
  <c r="BI64" i="4"/>
  <c r="CZ64" i="3"/>
  <c r="BJ64" i="4"/>
  <c r="DA64" i="3"/>
  <c r="DD64" i="3"/>
  <c r="BM64" i="4"/>
  <c r="CC65" i="1"/>
  <c r="BV66" i="4"/>
  <c r="DM66" i="3"/>
  <c r="CB70" i="1"/>
  <c r="AY73" i="4"/>
  <c r="CP73" i="3"/>
  <c r="BO73" i="4"/>
  <c r="DF73" i="3"/>
  <c r="DJ73" i="3"/>
  <c r="BS73" i="4"/>
  <c r="BP73" i="4"/>
  <c r="DG73" i="3"/>
  <c r="CB74" i="1"/>
  <c r="BM74" i="4"/>
  <c r="DD74" i="3"/>
  <c r="BT74" i="4"/>
  <c r="DK74" i="3"/>
  <c r="BB77" i="4"/>
  <c r="CS77" i="3"/>
  <c r="BN81" i="4"/>
  <c r="DE81" i="3"/>
  <c r="BV81" i="4"/>
  <c r="DM81" i="3"/>
  <c r="BI82" i="4"/>
  <c r="CA82" i="4" s="1"/>
  <c r="CZ82" i="3"/>
  <c r="BS82" i="4"/>
  <c r="DJ82" i="3"/>
  <c r="CC82" i="1"/>
  <c r="BI83" i="4"/>
  <c r="CZ83" i="3"/>
  <c r="BJ83" i="4"/>
  <c r="DA83" i="3"/>
  <c r="BM83" i="4"/>
  <c r="DD83" i="3"/>
  <c r="BU83" i="4"/>
  <c r="DL83" i="3"/>
  <c r="CC84" i="1"/>
  <c r="CA87" i="1"/>
  <c r="BL87" i="4"/>
  <c r="CB87" i="4" s="1"/>
  <c r="DC87" i="3"/>
  <c r="BT87" i="4"/>
  <c r="DK87" i="3"/>
  <c r="BI89" i="4"/>
  <c r="CA89" i="4" s="1"/>
  <c r="CZ89" i="3"/>
  <c r="BL89" i="4"/>
  <c r="DC89" i="3"/>
  <c r="DK89" i="3"/>
  <c r="BT89" i="4"/>
  <c r="BK90" i="4"/>
  <c r="DB90" i="3"/>
  <c r="BS90" i="4"/>
  <c r="DJ90" i="3"/>
  <c r="CC90" i="1"/>
  <c r="DC92" i="3"/>
  <c r="BL92" i="4"/>
  <c r="DK92" i="3"/>
  <c r="BT92" i="4"/>
  <c r="BC95" i="4"/>
  <c r="CT95" i="3"/>
  <c r="CU95" i="3"/>
  <c r="BD95" i="4"/>
  <c r="DB95" i="3"/>
  <c r="BK95" i="4"/>
  <c r="BM96" i="4"/>
  <c r="DD96" i="3"/>
  <c r="CB96" i="1"/>
  <c r="CD96" i="1"/>
  <c r="CR99" i="3"/>
  <c r="BA99" i="4"/>
  <c r="BD99" i="4"/>
  <c r="CU99" i="3"/>
  <c r="DB99" i="3"/>
  <c r="BK99" i="4"/>
  <c r="DC100" i="3"/>
  <c r="BL100" i="4"/>
  <c r="CD100" i="1"/>
  <c r="BV100" i="4"/>
  <c r="DM100" i="3"/>
  <c r="BA103" i="4"/>
  <c r="CR103" i="3"/>
  <c r="CQ103" i="3"/>
  <c r="AZ103" i="4"/>
  <c r="DE104" i="3"/>
  <c r="BN104" i="4"/>
  <c r="DD104" i="3"/>
  <c r="BM104" i="4"/>
  <c r="BV104" i="4"/>
  <c r="DM104" i="3"/>
  <c r="CV78" i="3"/>
  <c r="BE78" i="4"/>
  <c r="BO81" i="4"/>
  <c r="DF81" i="3"/>
  <c r="DJ81" i="3"/>
  <c r="BS81" i="4"/>
  <c r="BP81" i="4"/>
  <c r="DG81" i="3"/>
  <c r="BZ81" i="1"/>
  <c r="BG81" i="4"/>
  <c r="CX81" i="3"/>
  <c r="CQ81" i="3"/>
  <c r="AZ81" i="4"/>
  <c r="AR81" i="4"/>
  <c r="BX81" i="4" s="1"/>
  <c r="CH81" i="3"/>
  <c r="BL11" i="4"/>
  <c r="DC11" i="3"/>
  <c r="E109" i="4"/>
  <c r="AS8" i="4"/>
  <c r="CJ8" i="3"/>
  <c r="CM10" i="3"/>
  <c r="AV10" i="4"/>
  <c r="S109" i="4"/>
  <c r="BG108" i="1"/>
  <c r="Q109" i="4"/>
  <c r="O109" i="4"/>
  <c r="BC108" i="1"/>
  <c r="BA10" i="4"/>
  <c r="CR10" i="3"/>
  <c r="P109" i="4"/>
  <c r="BD108" i="1"/>
  <c r="CQ11" i="3"/>
  <c r="AZ11" i="4"/>
  <c r="BG11" i="4"/>
  <c r="CX11" i="3"/>
  <c r="BF11" i="4"/>
  <c r="CW11" i="3"/>
  <c r="BI108" i="1"/>
  <c r="CA11" i="1"/>
  <c r="CZ11" i="3"/>
  <c r="BI11" i="4"/>
  <c r="W109" i="4"/>
  <c r="DF11" i="3"/>
  <c r="BO11" i="4"/>
  <c r="CC11" i="1"/>
  <c r="BO108" i="1"/>
  <c r="BP108" i="1"/>
  <c r="BS11" i="4"/>
  <c r="DJ11" i="3"/>
  <c r="BS108" i="1"/>
  <c r="AH109" i="4"/>
  <c r="AG109" i="4"/>
  <c r="BU11" i="4"/>
  <c r="DL11" i="3"/>
  <c r="BZ12" i="1"/>
  <c r="CX12" i="3"/>
  <c r="BG12" i="4"/>
  <c r="BQ12" i="4"/>
  <c r="DH12" i="3"/>
  <c r="CH13" i="3"/>
  <c r="AR13" i="4"/>
  <c r="BX13" i="4" s="1"/>
  <c r="DA13" i="3"/>
  <c r="BJ13" i="4"/>
  <c r="CZ13" i="3"/>
  <c r="BI13" i="4"/>
  <c r="BH14" i="4"/>
  <c r="CY14" i="3"/>
  <c r="BI15" i="4"/>
  <c r="CZ15" i="3"/>
  <c r="DC15" i="3"/>
  <c r="BL15" i="4"/>
  <c r="CK24" i="3"/>
  <c r="AT24" i="4"/>
  <c r="CM24" i="3"/>
  <c r="AV24" i="4"/>
  <c r="BE24" i="4"/>
  <c r="CV24" i="3"/>
  <c r="BB24" i="4"/>
  <c r="CS24" i="3"/>
  <c r="BF24" i="4"/>
  <c r="CW24" i="3"/>
  <c r="DG24" i="3"/>
  <c r="BP24" i="4"/>
  <c r="BO24" i="4"/>
  <c r="DF24" i="3"/>
  <c r="BA25" i="4"/>
  <c r="CR25" i="3"/>
  <c r="CZ25" i="3"/>
  <c r="BI25" i="4"/>
  <c r="BR25" i="4"/>
  <c r="DI25" i="3"/>
  <c r="DJ25" i="3"/>
  <c r="BS25" i="4"/>
  <c r="BU25" i="4"/>
  <c r="DL25" i="3"/>
  <c r="CK26" i="3"/>
  <c r="AT26" i="4"/>
  <c r="BZ26" i="1"/>
  <c r="BG26" i="4"/>
  <c r="CX26" i="3"/>
  <c r="CD13" i="1"/>
  <c r="CP13" i="3"/>
  <c r="AY13" i="4"/>
  <c r="CB27" i="1"/>
  <c r="BR28" i="4"/>
  <c r="DI28" i="3"/>
  <c r="CP28" i="3"/>
  <c r="AY28" i="4"/>
  <c r="DD29" i="3"/>
  <c r="BM29" i="4"/>
  <c r="CH29" i="3"/>
  <c r="AR29" i="4"/>
  <c r="BX29" i="4" s="1"/>
  <c r="BQ30" i="4"/>
  <c r="DH30" i="3"/>
  <c r="AZ30" i="4"/>
  <c r="CQ30" i="3"/>
  <c r="BD30" i="4"/>
  <c r="CU30" i="3"/>
  <c r="BZ30" i="1"/>
  <c r="BC30" i="4"/>
  <c r="CT30" i="3"/>
  <c r="BL31" i="4"/>
  <c r="DC31" i="3"/>
  <c r="CP32" i="3"/>
  <c r="AY32" i="4"/>
  <c r="BC32" i="4"/>
  <c r="CT32" i="3"/>
  <c r="CU32" i="3"/>
  <c r="BD32" i="4"/>
  <c r="BF46" i="4"/>
  <c r="CW46" i="3"/>
  <c r="CR46" i="3"/>
  <c r="BA46" i="4"/>
  <c r="DF46" i="3"/>
  <c r="BO46" i="4"/>
  <c r="DG46" i="3"/>
  <c r="BP46" i="4"/>
  <c r="BZ47" i="1"/>
  <c r="DJ47" i="3"/>
  <c r="BS47" i="4"/>
  <c r="CQ58" i="3"/>
  <c r="AZ58" i="4"/>
  <c r="BZ58" i="1"/>
  <c r="BC58" i="4"/>
  <c r="CT58" i="3"/>
  <c r="BG58" i="4"/>
  <c r="CX58" i="3"/>
  <c r="BQ58" i="4"/>
  <c r="DH58" i="3"/>
  <c r="BM59" i="4"/>
  <c r="DD59" i="3"/>
  <c r="AY59" i="4"/>
  <c r="CP59" i="3"/>
  <c r="BK60" i="4"/>
  <c r="DB60" i="3"/>
  <c r="CJ60" i="3"/>
  <c r="AS60" i="4"/>
  <c r="BY60" i="4" s="1"/>
  <c r="DK61" i="3"/>
  <c r="BT61" i="4"/>
  <c r="BZ64" i="1"/>
  <c r="BR64" i="4"/>
  <c r="DI64" i="3"/>
  <c r="BZ65" i="1"/>
  <c r="DA65" i="3"/>
  <c r="BJ65" i="4"/>
  <c r="BI65" i="4"/>
  <c r="CA65" i="4" s="1"/>
  <c r="CZ65" i="3"/>
  <c r="DD65" i="3"/>
  <c r="BM65" i="4"/>
  <c r="BE66" i="4"/>
  <c r="CV66" i="3"/>
  <c r="BI66" i="4"/>
  <c r="CA66" i="4" s="1"/>
  <c r="CZ66" i="3"/>
  <c r="CC66" i="1"/>
  <c r="AS69" i="4"/>
  <c r="BY69" i="4" s="1"/>
  <c r="CJ69" i="3"/>
  <c r="DB69" i="3"/>
  <c r="BK69" i="4"/>
  <c r="BJ69" i="4"/>
  <c r="DA69" i="3"/>
  <c r="BL69" i="4"/>
  <c r="DC69" i="3"/>
  <c r="DK69" i="3"/>
  <c r="BT69" i="4"/>
  <c r="CD69" i="4" s="1"/>
  <c r="BZ70" i="1"/>
  <c r="CA70" i="1"/>
  <c r="CC70" i="1"/>
  <c r="AS73" i="4"/>
  <c r="BY73" i="4" s="1"/>
  <c r="CJ73" i="3"/>
  <c r="CA73" i="1"/>
  <c r="CB73" i="1"/>
  <c r="CD73" i="1"/>
  <c r="BG74" i="4"/>
  <c r="CX74" i="3"/>
  <c r="CV74" i="3"/>
  <c r="BE74" i="4"/>
  <c r="CT74" i="3"/>
  <c r="BC74" i="4"/>
  <c r="AZ74" i="4"/>
  <c r="CQ74" i="3"/>
  <c r="BI74" i="4"/>
  <c r="CZ74" i="3"/>
  <c r="BS74" i="4"/>
  <c r="DJ74" i="3"/>
  <c r="CC74" i="1"/>
  <c r="BL77" i="4"/>
  <c r="CB77" i="4" s="1"/>
  <c r="DC77" i="3"/>
  <c r="CY81" i="3"/>
  <c r="BH81" i="4"/>
  <c r="DD82" i="3"/>
  <c r="BM82" i="4"/>
  <c r="BZ83" i="1"/>
  <c r="BG83" i="4"/>
  <c r="CX83" i="3"/>
  <c r="CC83" i="1"/>
  <c r="DJ83" i="3"/>
  <c r="BS83" i="4"/>
  <c r="BL84" i="4"/>
  <c r="DC84" i="3"/>
  <c r="DK84" i="3"/>
  <c r="BT84" i="4"/>
  <c r="BZ89" i="1"/>
  <c r="BC89" i="4"/>
  <c r="CT89" i="3"/>
  <c r="CU89" i="3"/>
  <c r="BD89" i="4"/>
  <c r="CB90" i="1"/>
  <c r="CD90" i="1"/>
  <c r="CQ92" i="3"/>
  <c r="AZ92" i="4"/>
  <c r="BG92" i="4"/>
  <c r="CX92" i="3"/>
  <c r="BA92" i="4"/>
  <c r="CR92" i="3"/>
  <c r="CT92" i="3"/>
  <c r="BC92" i="4"/>
  <c r="DF92" i="3"/>
  <c r="BO92" i="4"/>
  <c r="CJ95" i="3"/>
  <c r="AS95" i="4"/>
  <c r="BY95" i="4" s="1"/>
  <c r="CD95" i="1"/>
  <c r="BL99" i="4"/>
  <c r="CB99" i="4" s="1"/>
  <c r="DC99" i="3"/>
  <c r="DE99" i="3"/>
  <c r="BN99" i="4"/>
  <c r="DG99" i="3"/>
  <c r="BP99" i="4"/>
  <c r="CC99" i="1"/>
  <c r="DL99" i="3"/>
  <c r="BU99" i="4"/>
  <c r="AZ100" i="4"/>
  <c r="CQ100" i="3"/>
  <c r="CX100" i="3"/>
  <c r="BG100" i="4"/>
  <c r="BA100" i="4"/>
  <c r="CR100" i="3"/>
  <c r="BB100" i="4"/>
  <c r="CS100" i="3"/>
  <c r="CT100" i="3"/>
  <c r="BC100" i="4"/>
  <c r="DB100" i="3"/>
  <c r="BK100" i="4"/>
  <c r="BP100" i="4"/>
  <c r="DG100" i="3"/>
  <c r="CC100" i="1"/>
  <c r="BL103" i="4"/>
  <c r="CB103" i="4" s="1"/>
  <c r="DC103" i="3"/>
  <c r="BV103" i="4"/>
  <c r="DM103" i="3"/>
  <c r="BE104" i="4"/>
  <c r="CV104" i="3"/>
  <c r="BC104" i="4"/>
  <c r="CT104" i="3"/>
  <c r="BF104" i="4"/>
  <c r="CW104" i="3"/>
  <c r="CQ104" i="3"/>
  <c r="AZ104" i="4"/>
  <c r="BG104" i="4"/>
  <c r="CX104" i="3"/>
  <c r="DA104" i="3"/>
  <c r="BJ104" i="4"/>
  <c r="BS104" i="4"/>
  <c r="DJ104" i="3"/>
  <c r="BV78" i="4"/>
  <c r="DM78" i="3"/>
  <c r="BU78" i="4"/>
  <c r="DL78" i="3"/>
  <c r="BM78" i="4"/>
  <c r="DD78" i="3"/>
  <c r="BJ81" i="4"/>
  <c r="DA81" i="3"/>
  <c r="BZ82" i="1"/>
  <c r="CI82" i="3"/>
  <c r="AR82" i="4"/>
  <c r="BX82" i="4" s="1"/>
  <c r="DJ89" i="3"/>
  <c r="BS89" i="4"/>
  <c r="BM90" i="4"/>
  <c r="DD90" i="3"/>
  <c r="CV92" i="3"/>
  <c r="BE92" i="4"/>
  <c r="DA92" i="3"/>
  <c r="BJ92" i="4"/>
  <c r="BQ92" i="4"/>
  <c r="DH92" i="3"/>
  <c r="CC95" i="1"/>
  <c r="BV95" i="4"/>
  <c r="DM95" i="3"/>
  <c r="BZ96" i="1"/>
  <c r="CA96" i="1"/>
  <c r="AS99" i="4"/>
  <c r="BY99" i="4" s="1"/>
  <c r="CJ99" i="3"/>
  <c r="BH99" i="4"/>
  <c r="CA99" i="4" s="1"/>
  <c r="CY99" i="3"/>
  <c r="CA103" i="1"/>
  <c r="BM103" i="4"/>
  <c r="DD103" i="3"/>
  <c r="BN103" i="4"/>
  <c r="DE103" i="3"/>
  <c r="DF103" i="3"/>
  <c r="BO103" i="4"/>
  <c r="BB104" i="4"/>
  <c r="CS104" i="3"/>
  <c r="CC104" i="1"/>
  <c r="CL13" i="3"/>
  <c r="AU13" i="4"/>
  <c r="AT10" i="4"/>
  <c r="CK10" i="3"/>
  <c r="F11" i="4"/>
  <c r="AT11" i="1"/>
  <c r="DD14" i="3"/>
  <c r="BM14" i="4"/>
  <c r="BE15" i="4"/>
  <c r="CV15" i="3"/>
  <c r="BN24" i="4"/>
  <c r="DE24" i="3"/>
  <c r="BB14" i="4"/>
  <c r="CS14" i="3"/>
  <c r="DJ27" i="3"/>
  <c r="BS27" i="4"/>
  <c r="BK27" i="4"/>
  <c r="DB27" i="3"/>
  <c r="BT28" i="4"/>
  <c r="CD28" i="4" s="1"/>
  <c r="DK28" i="3"/>
  <c r="BT29" i="4"/>
  <c r="CD29" i="4" s="1"/>
  <c r="DK29" i="3"/>
  <c r="BP29" i="4"/>
  <c r="DG29" i="3"/>
  <c r="CC29" i="1"/>
  <c r="BK29" i="4"/>
  <c r="DB29" i="3"/>
  <c r="BD29" i="4"/>
  <c r="CU29" i="3"/>
  <c r="BE29" i="4"/>
  <c r="CV29" i="3"/>
  <c r="DK30" i="3"/>
  <c r="BT30" i="4"/>
  <c r="CD30" i="4" s="1"/>
  <c r="BL30" i="4"/>
  <c r="DC30" i="3"/>
  <c r="DB30" i="3"/>
  <c r="BK30" i="4"/>
  <c r="BT31" i="4"/>
  <c r="DK31" i="3"/>
  <c r="DF31" i="3"/>
  <c r="BO31" i="4"/>
  <c r="CC31" i="4" s="1"/>
  <c r="BP31" i="4"/>
  <c r="DG31" i="3"/>
  <c r="BF31" i="4"/>
  <c r="CW31" i="3"/>
  <c r="BD31" i="4"/>
  <c r="CU31" i="3"/>
  <c r="CS31" i="3"/>
  <c r="BB31" i="4"/>
  <c r="AZ31" i="4"/>
  <c r="CQ31" i="3"/>
  <c r="BG31" i="4"/>
  <c r="CX31" i="3"/>
  <c r="BM46" i="4"/>
  <c r="DD46" i="3"/>
  <c r="AS58" i="4"/>
  <c r="BY58" i="4" s="1"/>
  <c r="CJ58" i="3"/>
  <c r="BI58" i="4"/>
  <c r="CZ58" i="3"/>
  <c r="BT58" i="4"/>
  <c r="DK58" i="3"/>
  <c r="DH59" i="3"/>
  <c r="BQ59" i="4"/>
  <c r="CA59" i="1"/>
  <c r="CC60" i="1"/>
  <c r="DB64" i="3"/>
  <c r="BK64" i="4"/>
  <c r="BL64" i="4"/>
  <c r="DC64" i="3"/>
  <c r="BT64" i="4"/>
  <c r="DK64" i="3"/>
  <c r="BQ65" i="4"/>
  <c r="DH65" i="3"/>
  <c r="BR65" i="4"/>
  <c r="DI65" i="3"/>
  <c r="BL66" i="4"/>
  <c r="DC66" i="3"/>
  <c r="BT66" i="4"/>
  <c r="DK66" i="3"/>
  <c r="CP69" i="3"/>
  <c r="AY69" i="4"/>
  <c r="BG69" i="4"/>
  <c r="CX69" i="3"/>
  <c r="DF69" i="3"/>
  <c r="BO69" i="4"/>
  <c r="BS69" i="4"/>
  <c r="DJ69" i="3"/>
  <c r="DE70" i="3"/>
  <c r="BN70" i="4"/>
  <c r="BV70" i="4"/>
  <c r="DM70" i="3"/>
  <c r="DK70" i="3"/>
  <c r="BT70" i="4"/>
  <c r="CV73" i="3"/>
  <c r="BE73" i="4"/>
  <c r="CS73" i="3"/>
  <c r="BB73" i="4"/>
  <c r="DI73" i="3"/>
  <c r="BR73" i="4"/>
  <c r="DM74" i="3"/>
  <c r="BV74" i="4"/>
  <c r="CP77" i="3"/>
  <c r="AY77" i="4"/>
  <c r="CX77" i="3"/>
  <c r="BG77" i="4"/>
  <c r="CU77" i="3"/>
  <c r="BD77" i="4"/>
  <c r="DJ77" i="3"/>
  <c r="BS77" i="4"/>
  <c r="DG77" i="3"/>
  <c r="BP77" i="4"/>
  <c r="CB81" i="1"/>
  <c r="CD81" i="1"/>
  <c r="BJ82" i="4"/>
  <c r="DA82" i="3"/>
  <c r="BK82" i="4"/>
  <c r="DB82" i="3"/>
  <c r="DH82" i="3"/>
  <c r="BQ82" i="4"/>
  <c r="CJ83" i="3"/>
  <c r="AS83" i="4"/>
  <c r="BY83" i="4" s="1"/>
  <c r="BV83" i="4"/>
  <c r="DM83" i="3"/>
  <c r="DK83" i="3"/>
  <c r="BT83" i="4"/>
  <c r="CD83" i="4" s="1"/>
  <c r="CV84" i="3"/>
  <c r="BE84" i="4"/>
  <c r="CT84" i="3"/>
  <c r="BC84" i="4"/>
  <c r="BZ84" i="1"/>
  <c r="CZ84" i="3"/>
  <c r="BI84" i="4"/>
  <c r="BS84" i="4"/>
  <c r="DJ84" i="3"/>
  <c r="DA87" i="3"/>
  <c r="BJ87" i="4"/>
  <c r="DM87" i="3"/>
  <c r="BV87" i="4"/>
  <c r="DD89" i="3"/>
  <c r="BM89" i="4"/>
  <c r="DE89" i="3"/>
  <c r="BN89" i="4"/>
  <c r="BV89" i="4"/>
  <c r="DM89" i="3"/>
  <c r="BU89" i="4"/>
  <c r="DL89" i="3"/>
  <c r="AY90" i="4"/>
  <c r="CP90" i="3"/>
  <c r="BA90" i="4"/>
  <c r="CR90" i="3"/>
  <c r="CA90" i="1"/>
  <c r="BR90" i="4"/>
  <c r="DI90" i="3"/>
  <c r="BM92" i="4"/>
  <c r="DD92" i="3"/>
  <c r="BU92" i="4"/>
  <c r="DL92" i="3"/>
  <c r="CS95" i="3"/>
  <c r="BB95" i="4"/>
  <c r="BE95" i="4"/>
  <c r="CV95" i="3"/>
  <c r="CR95" i="3"/>
  <c r="BA95" i="4"/>
  <c r="BF95" i="4"/>
  <c r="CW95" i="3"/>
  <c r="BJ95" i="4"/>
  <c r="DA95" i="3"/>
  <c r="BN96" i="4"/>
  <c r="DE96" i="3"/>
  <c r="CT99" i="3"/>
  <c r="BC99" i="4"/>
  <c r="CX99" i="3"/>
  <c r="BG99" i="4"/>
  <c r="AY103" i="4"/>
  <c r="CP103" i="3"/>
  <c r="CS103" i="3"/>
  <c r="BB103" i="4"/>
  <c r="DC104" i="3"/>
  <c r="BL104" i="4"/>
  <c r="CB104" i="4" s="1"/>
  <c r="DK104" i="3"/>
  <c r="BT104" i="4"/>
  <c r="CD104" i="4" s="1"/>
  <c r="CA78" i="1"/>
  <c r="BC78" i="4"/>
  <c r="CT78" i="3"/>
  <c r="CR78" i="3"/>
  <c r="BA78" i="4"/>
  <c r="AY78" i="4"/>
  <c r="CP78" i="3"/>
  <c r="BQ81" i="4"/>
  <c r="DH81" i="3"/>
  <c r="DI81" i="3"/>
  <c r="BR81" i="4"/>
  <c r="BA81" i="4"/>
  <c r="CR81" i="3"/>
  <c r="BE81" i="4"/>
  <c r="CV81" i="3"/>
  <c r="BB81" i="4"/>
  <c r="CS81" i="3"/>
  <c r="BF81" i="4"/>
  <c r="CW81" i="3"/>
  <c r="AS10" i="4"/>
  <c r="CJ10" i="3"/>
  <c r="DD11" i="3"/>
  <c r="BM11" i="4"/>
  <c r="Z109" i="4"/>
  <c r="DE11" i="3"/>
  <c r="BN11" i="4"/>
  <c r="AU8" i="4"/>
  <c r="CL8" i="3"/>
  <c r="AW10" i="4"/>
  <c r="CN10" i="3"/>
  <c r="K109" i="4"/>
  <c r="AY10" i="4"/>
  <c r="CP10" i="3"/>
  <c r="BF108" i="1"/>
  <c r="CQ10" i="3"/>
  <c r="AZ10" i="4"/>
  <c r="AZ108" i="1"/>
  <c r="CS10" i="3"/>
  <c r="BB10" i="4"/>
  <c r="AW11" i="1"/>
  <c r="AW108" i="1" s="1"/>
  <c r="I11" i="4"/>
  <c r="AV11" i="1"/>
  <c r="AV108" i="1" s="1"/>
  <c r="H11" i="4"/>
  <c r="AU11" i="4"/>
  <c r="CL11" i="3"/>
  <c r="CR11" i="3"/>
  <c r="BA11" i="4"/>
  <c r="CP11" i="3"/>
  <c r="AY11" i="4"/>
  <c r="BE11" i="4"/>
  <c r="CV11" i="3"/>
  <c r="BC11" i="4"/>
  <c r="CT11" i="3"/>
  <c r="V109" i="4"/>
  <c r="BJ11" i="4"/>
  <c r="DA11" i="3"/>
  <c r="AD109" i="4"/>
  <c r="AC109" i="4"/>
  <c r="BQ11" i="4"/>
  <c r="DH11" i="3"/>
  <c r="AF109" i="4"/>
  <c r="CR12" i="3"/>
  <c r="BA12" i="4"/>
  <c r="BE12" i="4"/>
  <c r="CV12" i="3"/>
  <c r="BF12" i="4"/>
  <c r="CW12" i="3"/>
  <c r="BP12" i="4"/>
  <c r="DG12" i="3"/>
  <c r="DJ12" i="3"/>
  <c r="BS12" i="4"/>
  <c r="BK13" i="4"/>
  <c r="DB13" i="3"/>
  <c r="DA15" i="3"/>
  <c r="BJ15" i="4"/>
  <c r="BN15" i="4"/>
  <c r="DE15" i="3"/>
  <c r="BC24" i="4"/>
  <c r="CT24" i="3"/>
  <c r="BG24" i="4"/>
  <c r="CX24" i="3"/>
  <c r="CQ24" i="3"/>
  <c r="AZ24" i="4"/>
  <c r="BD24" i="4"/>
  <c r="CU24" i="3"/>
  <c r="BQ24" i="4"/>
  <c r="DH24" i="3"/>
  <c r="CJ25" i="3"/>
  <c r="AS25" i="4"/>
  <c r="AV25" i="1"/>
  <c r="BY25" i="1" s="1"/>
  <c r="H25" i="4"/>
  <c r="AU25" i="4"/>
  <c r="CL25" i="3"/>
  <c r="BF25" i="4"/>
  <c r="CW25" i="3"/>
  <c r="BD25" i="4"/>
  <c r="CU25" i="3"/>
  <c r="BB25" i="4"/>
  <c r="CS25" i="3"/>
  <c r="BE25" i="4"/>
  <c r="CV25" i="3"/>
  <c r="BJ25" i="4"/>
  <c r="DA25" i="3"/>
  <c r="BK25" i="4"/>
  <c r="DB25" i="3"/>
  <c r="DG25" i="3"/>
  <c r="BP25" i="4"/>
  <c r="BQ25" i="4"/>
  <c r="DH25" i="3"/>
  <c r="BO25" i="4"/>
  <c r="CC25" i="4" s="1"/>
  <c r="DF25" i="3"/>
  <c r="DK25" i="3"/>
  <c r="BT25" i="4"/>
  <c r="AW26" i="4"/>
  <c r="CN26" i="3"/>
  <c r="BB26" i="4"/>
  <c r="CS26" i="3"/>
  <c r="CW26" i="3"/>
  <c r="BF26" i="4"/>
  <c r="BA26" i="4"/>
  <c r="CR26" i="3"/>
  <c r="BS26" i="4"/>
  <c r="DJ26" i="3"/>
  <c r="CC13" i="1"/>
  <c r="BP13" i="4"/>
  <c r="DG13" i="3"/>
  <c r="AZ13" i="4"/>
  <c r="CQ13" i="3"/>
  <c r="BG13" i="4"/>
  <c r="CX13" i="3"/>
  <c r="BE13" i="4"/>
  <c r="CV13" i="3"/>
  <c r="CU13" i="3"/>
  <c r="BD13" i="4"/>
  <c r="BY13" i="1"/>
  <c r="CJ13" i="3"/>
  <c r="AS13" i="4"/>
  <c r="BJ14" i="4"/>
  <c r="DA14" i="3"/>
  <c r="BY14" i="1"/>
  <c r="DD27" i="3"/>
  <c r="BM27" i="4"/>
  <c r="CC28" i="1"/>
  <c r="DJ28" i="3"/>
  <c r="BS28" i="4"/>
  <c r="BA28" i="4"/>
  <c r="CR28" i="3"/>
  <c r="DJ30" i="3"/>
  <c r="BS30" i="4"/>
  <c r="BB30" i="4"/>
  <c r="CS30" i="3"/>
  <c r="BA30" i="4"/>
  <c r="CR30" i="3"/>
  <c r="BN31" i="4"/>
  <c r="DE31" i="3"/>
  <c r="BM31" i="4"/>
  <c r="DD31" i="3"/>
  <c r="BA32" i="4"/>
  <c r="CR32" i="3"/>
  <c r="CV32" i="3"/>
  <c r="BE32" i="4"/>
  <c r="BF32" i="4"/>
  <c r="CW32" i="3"/>
  <c r="BD46" i="4"/>
  <c r="CU46" i="3"/>
  <c r="AY46" i="4"/>
  <c r="CP46" i="3"/>
  <c r="BR46" i="4"/>
  <c r="DI46" i="3"/>
  <c r="BB47" i="4"/>
  <c r="CS47" i="3"/>
  <c r="CW47" i="3"/>
  <c r="BF47" i="4"/>
  <c r="BO47" i="4"/>
  <c r="DF47" i="3"/>
  <c r="DG47" i="3"/>
  <c r="BP47" i="4"/>
  <c r="BT47" i="4"/>
  <c r="DK47" i="3"/>
  <c r="BB58" i="4"/>
  <c r="CS58" i="3"/>
  <c r="BF58" i="4"/>
  <c r="CW58" i="3"/>
  <c r="BS58" i="4"/>
  <c r="DJ58" i="3"/>
  <c r="BP58" i="4"/>
  <c r="DG58" i="3"/>
  <c r="BT59" i="4"/>
  <c r="DK59" i="3"/>
  <c r="BN59" i="4"/>
  <c r="DE59" i="3"/>
  <c r="BL59" i="4"/>
  <c r="CB59" i="4" s="1"/>
  <c r="DC59" i="3"/>
  <c r="CS59" i="3"/>
  <c r="BB59" i="4"/>
  <c r="CQ59" i="3"/>
  <c r="AZ59" i="4"/>
  <c r="BG59" i="4"/>
  <c r="CX59" i="3"/>
  <c r="CU59" i="3"/>
  <c r="BD59" i="4"/>
  <c r="BU61" i="4"/>
  <c r="DL61" i="3"/>
  <c r="CR64" i="3"/>
  <c r="BA64" i="4"/>
  <c r="DF64" i="3"/>
  <c r="BO64" i="4"/>
  <c r="BD65" i="4"/>
  <c r="CU65" i="3"/>
  <c r="BG65" i="4"/>
  <c r="CX65" i="3"/>
  <c r="CV65" i="3"/>
  <c r="BE65" i="4"/>
  <c r="BB65" i="4"/>
  <c r="CS65" i="3"/>
  <c r="DE65" i="3"/>
  <c r="BN65" i="4"/>
  <c r="DC65" i="3"/>
  <c r="BL65" i="4"/>
  <c r="CB65" i="4" s="1"/>
  <c r="DK65" i="3"/>
  <c r="BT65" i="4"/>
  <c r="AY66" i="4"/>
  <c r="CP66" i="3"/>
  <c r="CR66" i="3"/>
  <c r="BA66" i="4"/>
  <c r="BB66" i="4"/>
  <c r="CS66" i="3"/>
  <c r="BP66" i="4"/>
  <c r="DG66" i="3"/>
  <c r="BQ66" i="4"/>
  <c r="DH66" i="3"/>
  <c r="DD69" i="3"/>
  <c r="BM69" i="4"/>
  <c r="BN69" i="4"/>
  <c r="DE69" i="3"/>
  <c r="DB73" i="3"/>
  <c r="BK73" i="4"/>
  <c r="BM73" i="4"/>
  <c r="DD73" i="3"/>
  <c r="BV73" i="4"/>
  <c r="DM73" i="3"/>
  <c r="DL73" i="3"/>
  <c r="BU73" i="4"/>
  <c r="AY74" i="4"/>
  <c r="CP74" i="3"/>
  <c r="BF74" i="4"/>
  <c r="CW74" i="3"/>
  <c r="CU74" i="3"/>
  <c r="BD74" i="4"/>
  <c r="CS74" i="3"/>
  <c r="BB74" i="4"/>
  <c r="DG74" i="3"/>
  <c r="BP74" i="4"/>
  <c r="DH74" i="3"/>
  <c r="BQ74" i="4"/>
  <c r="AS77" i="4"/>
  <c r="BY77" i="4" s="1"/>
  <c r="CJ77" i="3"/>
  <c r="DE77" i="3"/>
  <c r="BN77" i="4"/>
  <c r="DD77" i="3"/>
  <c r="BM77" i="4"/>
  <c r="DK77" i="3"/>
  <c r="BT77" i="4"/>
  <c r="BU77" i="4"/>
  <c r="DL77" i="3"/>
  <c r="AS82" i="4"/>
  <c r="BY82" i="4" s="1"/>
  <c r="CJ82" i="3"/>
  <c r="BL82" i="4"/>
  <c r="CB82" i="4" s="1"/>
  <c r="DC82" i="3"/>
  <c r="BT82" i="4"/>
  <c r="DK82" i="3"/>
  <c r="BV82" i="4"/>
  <c r="DM82" i="3"/>
  <c r="BB83" i="4"/>
  <c r="CS83" i="3"/>
  <c r="CW83" i="3"/>
  <c r="BF83" i="4"/>
  <c r="CR83" i="3"/>
  <c r="BA83" i="4"/>
  <c r="BE83" i="4"/>
  <c r="CV83" i="3"/>
  <c r="DH83" i="3"/>
  <c r="BQ83" i="4"/>
  <c r="DE84" i="3"/>
  <c r="BN84" i="4"/>
  <c r="BV84" i="4"/>
  <c r="DM84" i="3"/>
  <c r="CU87" i="3"/>
  <c r="BD87" i="4"/>
  <c r="CP87" i="3"/>
  <c r="AY87" i="4"/>
  <c r="BC87" i="4"/>
  <c r="CT87" i="3"/>
  <c r="CC87" i="1"/>
  <c r="BF89" i="4"/>
  <c r="CW89" i="3"/>
  <c r="BN90" i="4"/>
  <c r="DE90" i="3"/>
  <c r="CP92" i="3"/>
  <c r="AY92" i="4"/>
  <c r="BD92" i="4"/>
  <c r="CU92" i="3"/>
  <c r="BH95" i="4"/>
  <c r="CY95" i="3"/>
  <c r="DG95" i="3"/>
  <c r="BP95" i="4"/>
  <c r="BM99" i="4"/>
  <c r="DD99" i="3"/>
  <c r="CP100" i="3"/>
  <c r="AY100" i="4"/>
  <c r="BF100" i="4"/>
  <c r="CW100" i="3"/>
  <c r="DJ100" i="3"/>
  <c r="BS100" i="4"/>
  <c r="DK103" i="3"/>
  <c r="BT103" i="4"/>
  <c r="CP104" i="3"/>
  <c r="AY104" i="4"/>
  <c r="BG82" i="4"/>
  <c r="CX82" i="3"/>
  <c r="AX108" i="4"/>
  <c r="CA12" i="1"/>
  <c r="BJ12" i="4"/>
  <c r="DA12" i="3"/>
  <c r="CB12" i="1"/>
  <c r="BL14" i="4"/>
  <c r="CB14" i="4" s="1"/>
  <c r="DC14" i="3"/>
  <c r="CD14" i="1"/>
  <c r="CW15" i="3"/>
  <c r="BF15" i="4"/>
  <c r="DF15" i="3"/>
  <c r="BO15" i="4"/>
  <c r="BP15" i="4"/>
  <c r="DG15" i="3"/>
  <c r="BU15" i="4"/>
  <c r="DL15" i="3"/>
  <c r="CD15" i="1"/>
  <c r="AS24" i="4"/>
  <c r="BY24" i="4" s="1"/>
  <c r="CJ24" i="3"/>
  <c r="CL24" i="3"/>
  <c r="AU24" i="4"/>
  <c r="BI24" i="4"/>
  <c r="CA24" i="4" s="1"/>
  <c r="CZ24" i="3"/>
  <c r="BL24" i="4"/>
  <c r="CB24" i="4" s="1"/>
  <c r="DC24" i="3"/>
  <c r="CD24" i="1"/>
  <c r="DD25" i="3"/>
  <c r="BM25" i="4"/>
  <c r="BY26" i="1"/>
  <c r="BJ26" i="4"/>
  <c r="DA26" i="3"/>
  <c r="BN26" i="4"/>
  <c r="DE26" i="3"/>
  <c r="DM26" i="3"/>
  <c r="BV26" i="4"/>
  <c r="CD26" i="1"/>
  <c r="DE13" i="3"/>
  <c r="BN13" i="4"/>
  <c r="D109" i="4"/>
  <c r="BQ14" i="4"/>
  <c r="DH14" i="3"/>
  <c r="CQ14" i="3"/>
  <c r="AZ14" i="4"/>
  <c r="BZ14" i="1"/>
  <c r="AR14" i="4"/>
  <c r="BX14" i="4" s="1"/>
  <c r="CH14" i="3"/>
  <c r="AS15" i="4"/>
  <c r="CJ15" i="3"/>
  <c r="BQ27" i="4"/>
  <c r="DH27" i="3"/>
  <c r="CA27" i="1"/>
  <c r="BJ27" i="4"/>
  <c r="DA27" i="3"/>
  <c r="BE27" i="4"/>
  <c r="CV27" i="3"/>
  <c r="BC27" i="4"/>
  <c r="CT27" i="3"/>
  <c r="BZ27" i="1"/>
  <c r="CB28" i="1"/>
  <c r="DD28" i="3"/>
  <c r="BM28" i="4"/>
  <c r="CA28" i="1"/>
  <c r="DA28" i="3"/>
  <c r="BJ28" i="4"/>
  <c r="BR29" i="4"/>
  <c r="DI29" i="3"/>
  <c r="DJ29" i="3"/>
  <c r="BS29" i="4"/>
  <c r="CA29" i="1"/>
  <c r="BA29" i="4"/>
  <c r="CR29" i="3"/>
  <c r="CP29" i="3"/>
  <c r="AY29" i="4"/>
  <c r="CJ29" i="3"/>
  <c r="AS29" i="4"/>
  <c r="BY29" i="4" s="1"/>
  <c r="BN30" i="4"/>
  <c r="DE30" i="3"/>
  <c r="BJ30" i="4"/>
  <c r="DA30" i="3"/>
  <c r="CZ30" i="3"/>
  <c r="BI30" i="4"/>
  <c r="CA30" i="4" s="1"/>
  <c r="CJ30" i="3"/>
  <c r="AS30" i="4"/>
  <c r="BY30" i="4" s="1"/>
  <c r="BV31" i="4"/>
  <c r="DM31" i="3"/>
  <c r="BR31" i="4"/>
  <c r="DI31" i="3"/>
  <c r="BJ31" i="4"/>
  <c r="DA31" i="3"/>
  <c r="BA31" i="4"/>
  <c r="CR31" i="3"/>
  <c r="CP31" i="3"/>
  <c r="AY31" i="4"/>
  <c r="BZ31" i="4" s="1"/>
  <c r="CA32" i="1"/>
  <c r="CJ46" i="3"/>
  <c r="AS46" i="4"/>
  <c r="BY46" i="4" s="1"/>
  <c r="CZ46" i="3"/>
  <c r="BI46" i="4"/>
  <c r="CA46" i="4" s="1"/>
  <c r="BV46" i="4"/>
  <c r="DM46" i="3"/>
  <c r="BJ47" i="4"/>
  <c r="DA47" i="3"/>
  <c r="CB47" i="1"/>
  <c r="BJ58" i="4"/>
  <c r="DA58" i="3"/>
  <c r="BK58" i="4"/>
  <c r="DB58" i="3"/>
  <c r="CB58" i="1"/>
  <c r="BN58" i="4"/>
  <c r="DE58" i="3"/>
  <c r="BV58" i="4"/>
  <c r="DM58" i="3"/>
  <c r="BO59" i="4"/>
  <c r="DF59" i="3"/>
  <c r="BS59" i="4"/>
  <c r="DJ59" i="3"/>
  <c r="DI60" i="3"/>
  <c r="BR60" i="4"/>
  <c r="DH60" i="3"/>
  <c r="BQ60" i="4"/>
  <c r="CP60" i="3"/>
  <c r="AY60" i="4"/>
  <c r="CT60" i="3"/>
  <c r="BC60" i="4"/>
  <c r="BG60" i="4"/>
  <c r="CX60" i="3"/>
  <c r="AZ60" i="4"/>
  <c r="CQ60" i="3"/>
  <c r="CU60" i="3"/>
  <c r="BD60" i="4"/>
  <c r="CY60" i="3"/>
  <c r="BH60" i="4"/>
  <c r="CA60" i="4" s="1"/>
  <c r="BD61" i="4"/>
  <c r="CU61" i="3"/>
  <c r="BB61" i="4"/>
  <c r="CS61" i="3"/>
  <c r="BR61" i="4"/>
  <c r="DI61" i="3"/>
  <c r="CA64" i="1"/>
  <c r="BN64" i="4"/>
  <c r="DE64" i="3"/>
  <c r="DL64" i="3"/>
  <c r="BU64" i="4"/>
  <c r="BV64" i="4"/>
  <c r="DM64" i="3"/>
  <c r="BO65" i="4"/>
  <c r="DF65" i="3"/>
  <c r="BS65" i="4"/>
  <c r="DJ65" i="3"/>
  <c r="BP65" i="4"/>
  <c r="DG65" i="3"/>
  <c r="BM66" i="4"/>
  <c r="DD66" i="3"/>
  <c r="BU66" i="4"/>
  <c r="DL66" i="3"/>
  <c r="CR69" i="3"/>
  <c r="BA69" i="4"/>
  <c r="CV69" i="3"/>
  <c r="BE69" i="4"/>
  <c r="BB69" i="4"/>
  <c r="CS69" i="3"/>
  <c r="CW69" i="3"/>
  <c r="BF69" i="4"/>
  <c r="DH69" i="3"/>
  <c r="BQ69" i="4"/>
  <c r="DI69" i="3"/>
  <c r="BR69" i="4"/>
  <c r="DD70" i="3"/>
  <c r="BM70" i="4"/>
  <c r="DC70" i="3"/>
  <c r="BL70" i="4"/>
  <c r="CB70" i="4" s="1"/>
  <c r="DL70" i="3"/>
  <c r="BU70" i="4"/>
  <c r="BZ73" i="1"/>
  <c r="BC73" i="4"/>
  <c r="CT73" i="3"/>
  <c r="BG73" i="4"/>
  <c r="CX73" i="3"/>
  <c r="AZ73" i="4"/>
  <c r="CQ73" i="3"/>
  <c r="CU73" i="3"/>
  <c r="BD73" i="4"/>
  <c r="CC73" i="1"/>
  <c r="DC74" i="3"/>
  <c r="BL74" i="4"/>
  <c r="CB74" i="4" s="1"/>
  <c r="CD74" i="1"/>
  <c r="BA77" i="4"/>
  <c r="CR77" i="3"/>
  <c r="BE77" i="4"/>
  <c r="CV77" i="3"/>
  <c r="CW77" i="3"/>
  <c r="BF77" i="4"/>
  <c r="BQ77" i="4"/>
  <c r="DH77" i="3"/>
  <c r="DI77" i="3"/>
  <c r="BR77" i="4"/>
  <c r="CA82" i="1"/>
  <c r="BO82" i="4"/>
  <c r="DF82" i="3"/>
  <c r="CA83" i="1"/>
  <c r="CU84" i="3"/>
  <c r="BD84" i="4"/>
  <c r="CR84" i="3"/>
  <c r="BA84" i="4"/>
  <c r="BB84" i="4"/>
  <c r="CS84" i="3"/>
  <c r="BG84" i="4"/>
  <c r="CX84" i="3"/>
  <c r="BJ84" i="4"/>
  <c r="DA84" i="3"/>
  <c r="BP84" i="4"/>
  <c r="DG84" i="3"/>
  <c r="DF84" i="3"/>
  <c r="BO84" i="4"/>
  <c r="AS87" i="4"/>
  <c r="BY87" i="4" s="1"/>
  <c r="CJ87" i="3"/>
  <c r="CZ87" i="3"/>
  <c r="BI87" i="4"/>
  <c r="CA87" i="4" s="1"/>
  <c r="CB87" i="1"/>
  <c r="CD87" i="1"/>
  <c r="CA89" i="1"/>
  <c r="CB89" i="1"/>
  <c r="CD89" i="1"/>
  <c r="CX90" i="3"/>
  <c r="BG90" i="4"/>
  <c r="BE90" i="4"/>
  <c r="CV90" i="3"/>
  <c r="CT90" i="3"/>
  <c r="BC90" i="4"/>
  <c r="CQ90" i="3"/>
  <c r="AZ90" i="4"/>
  <c r="DF90" i="3"/>
  <c r="BO90" i="4"/>
  <c r="CC90" i="4" s="1"/>
  <c r="BN92" i="4"/>
  <c r="DE92" i="3"/>
  <c r="CB92" i="1"/>
  <c r="CD92" i="1"/>
  <c r="AZ95" i="4"/>
  <c r="CQ95" i="3"/>
  <c r="CX95" i="3"/>
  <c r="BG95" i="4"/>
  <c r="BI95" i="4"/>
  <c r="CZ95" i="3"/>
  <c r="DC96" i="3"/>
  <c r="BL96" i="4"/>
  <c r="CB96" i="4" s="1"/>
  <c r="BU96" i="4"/>
  <c r="DL96" i="3"/>
  <c r="BT96" i="4"/>
  <c r="CD96" i="4" s="1"/>
  <c r="DK96" i="3"/>
  <c r="CV99" i="3"/>
  <c r="BE99" i="4"/>
  <c r="CQ99" i="3"/>
  <c r="AZ99" i="4"/>
  <c r="BJ99" i="4"/>
  <c r="DA99" i="3"/>
  <c r="BN100" i="4"/>
  <c r="DE100" i="3"/>
  <c r="CB100" i="1"/>
  <c r="BT100" i="4"/>
  <c r="CD100" i="4" s="1"/>
  <c r="DK100" i="3"/>
  <c r="CV103" i="3"/>
  <c r="BE103" i="4"/>
  <c r="CU103" i="3"/>
  <c r="BD103" i="4"/>
  <c r="BK103" i="4"/>
  <c r="DB103" i="3"/>
  <c r="DA103" i="3"/>
  <c r="BJ103" i="4"/>
  <c r="DL104" i="3"/>
  <c r="BU104" i="4"/>
  <c r="DI78" i="3"/>
  <c r="BR78" i="4"/>
  <c r="BS78" i="4"/>
  <c r="DJ78" i="3"/>
  <c r="DA78" i="3"/>
  <c r="BJ78" i="4"/>
  <c r="CS78" i="3"/>
  <c r="BB78" i="4"/>
  <c r="AZ78" i="4"/>
  <c r="CQ78" i="3"/>
  <c r="CX78" i="3"/>
  <c r="BG78" i="4"/>
  <c r="CI78" i="3"/>
  <c r="AR78" i="4"/>
  <c r="BX78" i="4" s="1"/>
  <c r="CC81" i="1"/>
  <c r="CP81" i="3"/>
  <c r="AY81" i="4"/>
  <c r="CT81" i="3"/>
  <c r="BC81" i="4"/>
  <c r="BD81" i="4"/>
  <c r="CU81" i="3"/>
  <c r="X109" i="4"/>
  <c r="BL108" i="1"/>
  <c r="CB11" i="1"/>
  <c r="AT8" i="4"/>
  <c r="CK8" i="3"/>
  <c r="F109" i="1"/>
  <c r="BY8" i="1"/>
  <c r="AS108" i="1"/>
  <c r="CL9" i="3"/>
  <c r="AU9" i="4"/>
  <c r="H109" i="1"/>
  <c r="BG10" i="4"/>
  <c r="CX10" i="3"/>
  <c r="BE10" i="4"/>
  <c r="CV10" i="3"/>
  <c r="BE108" i="1"/>
  <c r="BC10" i="4"/>
  <c r="CT10" i="3"/>
  <c r="M109" i="4"/>
  <c r="BA108" i="1"/>
  <c r="BD10" i="4"/>
  <c r="CU10" i="3"/>
  <c r="BB11" i="4"/>
  <c r="CS11" i="3"/>
  <c r="CU11" i="3"/>
  <c r="BD11" i="4"/>
  <c r="U109" i="4"/>
  <c r="BK108" i="1"/>
  <c r="BK11" i="4"/>
  <c r="DB11" i="3"/>
  <c r="AA109" i="4"/>
  <c r="AB109" i="4"/>
  <c r="DG11" i="3"/>
  <c r="BP11" i="4"/>
  <c r="AE109" i="4"/>
  <c r="BV108" i="1"/>
  <c r="BV11" i="4"/>
  <c r="DM11" i="3"/>
  <c r="BU108" i="1"/>
  <c r="AY12" i="4"/>
  <c r="CP12" i="3"/>
  <c r="CT12" i="3"/>
  <c r="BC12" i="4"/>
  <c r="CQ12" i="3"/>
  <c r="AZ12" i="4"/>
  <c r="BD12" i="4"/>
  <c r="CU12" i="3"/>
  <c r="BR12" i="4"/>
  <c r="DI12" i="3"/>
  <c r="BX13" i="1"/>
  <c r="BX108" i="1" s="1"/>
  <c r="AR108" i="1"/>
  <c r="D110" i="1" s="1"/>
  <c r="D110" i="4" s="1"/>
  <c r="CA13" i="1"/>
  <c r="T109" i="4"/>
  <c r="CA14" i="1"/>
  <c r="BH108" i="1"/>
  <c r="CH15" i="3"/>
  <c r="AR15" i="4"/>
  <c r="BX15" i="4" s="1"/>
  <c r="BK15" i="4"/>
  <c r="DB15" i="3"/>
  <c r="CA15" i="1"/>
  <c r="CB15" i="1"/>
  <c r="DD15" i="3"/>
  <c r="BM15" i="4"/>
  <c r="BA24" i="4"/>
  <c r="CR24" i="3"/>
  <c r="CC24" i="1"/>
  <c r="DJ24" i="3"/>
  <c r="BS24" i="4"/>
  <c r="CQ25" i="3"/>
  <c r="AZ25" i="4"/>
  <c r="BG25" i="4"/>
  <c r="CX25" i="3"/>
  <c r="BC25" i="4"/>
  <c r="CT25" i="3"/>
  <c r="CA25" i="1"/>
  <c r="CM26" i="3"/>
  <c r="AV26" i="4"/>
  <c r="AZ26" i="4"/>
  <c r="CQ26" i="3"/>
  <c r="BD26" i="4"/>
  <c r="CU26" i="3"/>
  <c r="AY26" i="4"/>
  <c r="CP26" i="3"/>
  <c r="BC26" i="4"/>
  <c r="CT26" i="3"/>
  <c r="BQ26" i="4"/>
  <c r="DH26" i="3"/>
  <c r="DI26" i="3"/>
  <c r="BR26" i="4"/>
  <c r="DK13" i="3"/>
  <c r="BT13" i="4"/>
  <c r="CD13" i="4" s="1"/>
  <c r="DJ13" i="3"/>
  <c r="BS13" i="4"/>
  <c r="BR13" i="4"/>
  <c r="DI13" i="3"/>
  <c r="BZ13" i="1"/>
  <c r="BF13" i="4"/>
  <c r="CW13" i="3"/>
  <c r="CT13" i="3"/>
  <c r="BC13" i="4"/>
  <c r="CR13" i="3"/>
  <c r="BA13" i="4"/>
  <c r="BK14" i="4"/>
  <c r="DB14" i="3"/>
  <c r="AT15" i="4"/>
  <c r="CK15" i="3"/>
  <c r="BL27" i="4"/>
  <c r="DC27" i="3"/>
  <c r="BQ28" i="4"/>
  <c r="DH28" i="3"/>
  <c r="BZ28" i="1"/>
  <c r="BC28" i="4"/>
  <c r="CT28" i="3"/>
  <c r="BG28" i="4"/>
  <c r="CX28" i="3"/>
  <c r="CQ28" i="3"/>
  <c r="AZ28" i="4"/>
  <c r="BD28" i="4"/>
  <c r="CU28" i="3"/>
  <c r="AR28" i="4"/>
  <c r="BX28" i="4" s="1"/>
  <c r="CH28" i="3"/>
  <c r="DE29" i="3"/>
  <c r="BN29" i="4"/>
  <c r="BR30" i="4"/>
  <c r="DI30" i="3"/>
  <c r="CP30" i="3"/>
  <c r="AY30" i="4"/>
  <c r="BG30" i="4"/>
  <c r="CX30" i="3"/>
  <c r="CB31" i="1"/>
  <c r="BZ32" i="1"/>
  <c r="CX32" i="3"/>
  <c r="BG32" i="4"/>
  <c r="AZ32" i="4"/>
  <c r="CQ32" i="3"/>
  <c r="AR32" i="4"/>
  <c r="BX32" i="4" s="1"/>
  <c r="CH32" i="3"/>
  <c r="BB46" i="4"/>
  <c r="CS46" i="3"/>
  <c r="CV46" i="3"/>
  <c r="BE46" i="4"/>
  <c r="CC46" i="1"/>
  <c r="BS46" i="4"/>
  <c r="DJ46" i="3"/>
  <c r="CR47" i="3"/>
  <c r="BA47" i="4"/>
  <c r="CP47" i="3"/>
  <c r="AY47" i="4"/>
  <c r="BC47" i="4"/>
  <c r="CT47" i="3"/>
  <c r="CU47" i="3"/>
  <c r="BD47" i="4"/>
  <c r="DI47" i="3"/>
  <c r="BR47" i="4"/>
  <c r="DH47" i="3"/>
  <c r="BQ47" i="4"/>
  <c r="DL47" i="3"/>
  <c r="BU47" i="4"/>
  <c r="BD58" i="4"/>
  <c r="CU58" i="3"/>
  <c r="AY58" i="4"/>
  <c r="CP58" i="3"/>
  <c r="BR58" i="4"/>
  <c r="DI58" i="3"/>
  <c r="DL59" i="3"/>
  <c r="BU59" i="4"/>
  <c r="CR59" i="3"/>
  <c r="BA59" i="4"/>
  <c r="BZ59" i="1"/>
  <c r="BE59" i="4"/>
  <c r="CV59" i="3"/>
  <c r="BC59" i="4"/>
  <c r="CT59" i="3"/>
  <c r="BN60" i="4"/>
  <c r="DE60" i="3"/>
  <c r="BV60" i="4"/>
  <c r="DM60" i="3"/>
  <c r="DA61" i="3"/>
  <c r="BJ61" i="4"/>
  <c r="BK61" i="4"/>
  <c r="DB61" i="3"/>
  <c r="CD61" i="1"/>
  <c r="BV61" i="4"/>
  <c r="DM61" i="3"/>
  <c r="AY64" i="4"/>
  <c r="CP64" i="3"/>
  <c r="CT64" i="3"/>
  <c r="BC64" i="4"/>
  <c r="BG64" i="4"/>
  <c r="CX64" i="3"/>
  <c r="CQ64" i="3"/>
  <c r="AZ64" i="4"/>
  <c r="BD64" i="4"/>
  <c r="CU64" i="3"/>
  <c r="BQ64" i="4"/>
  <c r="DH64" i="3"/>
  <c r="AY65" i="4"/>
  <c r="CP65" i="3"/>
  <c r="BF65" i="4"/>
  <c r="CW65" i="3"/>
  <c r="AZ65" i="4"/>
  <c r="CQ65" i="3"/>
  <c r="BC65" i="4"/>
  <c r="CT65" i="3"/>
  <c r="BA65" i="4"/>
  <c r="CR65" i="3"/>
  <c r="CA65" i="1"/>
  <c r="BU65" i="4"/>
  <c r="DL65" i="3"/>
  <c r="BG66" i="4"/>
  <c r="CX66" i="3"/>
  <c r="CT66" i="3"/>
  <c r="BC66" i="4"/>
  <c r="CQ66" i="3"/>
  <c r="AZ66" i="4"/>
  <c r="CA66" i="1"/>
  <c r="BS66" i="4"/>
  <c r="DJ66" i="3"/>
  <c r="DF66" i="3"/>
  <c r="BO66" i="4"/>
  <c r="CC66" i="4" s="1"/>
  <c r="CB69" i="1"/>
  <c r="CD69" i="1"/>
  <c r="CT70" i="3"/>
  <c r="BC70" i="4"/>
  <c r="CR70" i="3"/>
  <c r="BA70" i="4"/>
  <c r="CP70" i="3"/>
  <c r="AY70" i="4"/>
  <c r="CW70" i="3"/>
  <c r="BF70" i="4"/>
  <c r="CU70" i="3"/>
  <c r="BD70" i="4"/>
  <c r="CZ70" i="3"/>
  <c r="BI70" i="4"/>
  <c r="DB70" i="3"/>
  <c r="BK70" i="4"/>
  <c r="DF70" i="3"/>
  <c r="BO70" i="4"/>
  <c r="DG70" i="3"/>
  <c r="BP70" i="4"/>
  <c r="BQ70" i="4"/>
  <c r="DH70" i="3"/>
  <c r="BI73" i="4"/>
  <c r="CA73" i="4" s="1"/>
  <c r="CZ73" i="3"/>
  <c r="BL73" i="4"/>
  <c r="DC73" i="3"/>
  <c r="BT73" i="4"/>
  <c r="DK73" i="3"/>
  <c r="DB74" i="3"/>
  <c r="BK74" i="4"/>
  <c r="CA74" i="1"/>
  <c r="BO74" i="4"/>
  <c r="CC74" i="4" s="1"/>
  <c r="DF74" i="3"/>
  <c r="BJ77" i="4"/>
  <c r="DA77" i="3"/>
  <c r="CB77" i="1"/>
  <c r="BV77" i="4"/>
  <c r="DM77" i="3"/>
  <c r="CA81" i="1"/>
  <c r="DL82" i="3"/>
  <c r="BU82" i="4"/>
  <c r="AZ83" i="4"/>
  <c r="CQ83" i="3"/>
  <c r="BD83" i="4"/>
  <c r="CU83" i="3"/>
  <c r="CP83" i="3"/>
  <c r="AY83" i="4"/>
  <c r="CT83" i="3"/>
  <c r="BC83" i="4"/>
  <c r="DG83" i="3"/>
  <c r="BP83" i="4"/>
  <c r="DF83" i="3"/>
  <c r="BO83" i="4"/>
  <c r="CC83" i="4" s="1"/>
  <c r="CB84" i="1"/>
  <c r="BM84" i="4"/>
  <c r="DD84" i="3"/>
  <c r="CD84" i="1"/>
  <c r="BU84" i="4"/>
  <c r="DL84" i="3"/>
  <c r="CS87" i="3"/>
  <c r="BB87" i="4"/>
  <c r="BF87" i="4"/>
  <c r="CW87" i="3"/>
  <c r="BA87" i="4"/>
  <c r="CR87" i="3"/>
  <c r="CV87" i="3"/>
  <c r="BE87" i="4"/>
  <c r="DG87" i="3"/>
  <c r="BP87" i="4"/>
  <c r="BQ87" i="4"/>
  <c r="DH87" i="3"/>
  <c r="AY89" i="4"/>
  <c r="CP89" i="3"/>
  <c r="BG89" i="4"/>
  <c r="CX89" i="3"/>
  <c r="CQ89" i="3"/>
  <c r="AZ89" i="4"/>
  <c r="BQ89" i="4"/>
  <c r="DH89" i="3"/>
  <c r="DG89" i="3"/>
  <c r="BP89" i="4"/>
  <c r="DC90" i="3"/>
  <c r="BL90" i="4"/>
  <c r="CB90" i="4" s="1"/>
  <c r="DK90" i="3"/>
  <c r="BT90" i="4"/>
  <c r="CS92" i="3"/>
  <c r="BB92" i="4"/>
  <c r="BK92" i="4"/>
  <c r="DB92" i="3"/>
  <c r="BP92" i="4"/>
  <c r="DG92" i="3"/>
  <c r="CC92" i="1"/>
  <c r="BN95" i="4"/>
  <c r="DE95" i="3"/>
  <c r="DI95" i="3"/>
  <c r="BR95" i="4"/>
  <c r="BQ95" i="4"/>
  <c r="DH95" i="3"/>
  <c r="DL95" i="3"/>
  <c r="BU95" i="4"/>
  <c r="BT95" i="4"/>
  <c r="DK95" i="3"/>
  <c r="CV96" i="3"/>
  <c r="BE96" i="4"/>
  <c r="BC96" i="4"/>
  <c r="CT96" i="3"/>
  <c r="CW96" i="3"/>
  <c r="BF96" i="4"/>
  <c r="AZ96" i="4"/>
  <c r="CQ96" i="3"/>
  <c r="BG96" i="4"/>
  <c r="CX96" i="3"/>
  <c r="BK96" i="4"/>
  <c r="DB96" i="3"/>
  <c r="BJ96" i="4"/>
  <c r="DA96" i="3"/>
  <c r="BR96" i="4"/>
  <c r="DI96" i="3"/>
  <c r="BS96" i="4"/>
  <c r="DJ96" i="3"/>
  <c r="BQ96" i="4"/>
  <c r="DH96" i="3"/>
  <c r="CB99" i="1"/>
  <c r="DF99" i="3"/>
  <c r="BO99" i="4"/>
  <c r="BS99" i="4"/>
  <c r="DJ99" i="3"/>
  <c r="BJ100" i="4"/>
  <c r="DA100" i="3"/>
  <c r="BO100" i="4"/>
  <c r="CC100" i="4" s="1"/>
  <c r="DF100" i="3"/>
  <c r="AS103" i="4"/>
  <c r="BY103" i="4" s="1"/>
  <c r="CJ103" i="3"/>
  <c r="DI103" i="3"/>
  <c r="BR103" i="4"/>
  <c r="BQ103" i="4"/>
  <c r="DH103" i="3"/>
  <c r="BU103" i="4"/>
  <c r="DL103" i="3"/>
  <c r="BK104" i="4"/>
  <c r="DB104" i="3"/>
  <c r="DI104" i="3"/>
  <c r="BR104" i="4"/>
  <c r="BQ104" i="4"/>
  <c r="DH104" i="3"/>
  <c r="DE78" i="3"/>
  <c r="BN78" i="4"/>
  <c r="CP82" i="3"/>
  <c r="AY82" i="4"/>
  <c r="BF82" i="4"/>
  <c r="CW82" i="3"/>
  <c r="CU82" i="3"/>
  <c r="BD82" i="4"/>
  <c r="CR82" i="3"/>
  <c r="BA82" i="4"/>
  <c r="BB82" i="4"/>
  <c r="CS82" i="3"/>
  <c r="BU90" i="4"/>
  <c r="DL90" i="3"/>
  <c r="BF92" i="4"/>
  <c r="CW92" i="3"/>
  <c r="BR92" i="4"/>
  <c r="DI92" i="3"/>
  <c r="BM95" i="4"/>
  <c r="DD95" i="3"/>
  <c r="BO95" i="4"/>
  <c r="CC95" i="4" s="1"/>
  <c r="DF95" i="3"/>
  <c r="BD96" i="4"/>
  <c r="CU96" i="3"/>
  <c r="AY96" i="4"/>
  <c r="BZ96" i="4" s="1"/>
  <c r="CP96" i="3"/>
  <c r="BI96" i="4"/>
  <c r="CA96" i="4" s="1"/>
  <c r="CZ96" i="3"/>
  <c r="BP96" i="4"/>
  <c r="DG96" i="3"/>
  <c r="CA99" i="1"/>
  <c r="DH99" i="3"/>
  <c r="BQ99" i="4"/>
  <c r="DM99" i="3"/>
  <c r="BV99" i="4"/>
  <c r="CV100" i="3"/>
  <c r="BE100" i="4"/>
  <c r="CU100" i="3"/>
  <c r="BD100" i="4"/>
  <c r="BQ100" i="4"/>
  <c r="DH100" i="3"/>
  <c r="BH103" i="4"/>
  <c r="CY103" i="3"/>
  <c r="CC103" i="1"/>
  <c r="DJ103" i="3"/>
  <c r="BS103" i="4"/>
  <c r="BA104" i="4"/>
  <c r="CR104" i="3"/>
  <c r="DF104" i="3"/>
  <c r="BO104" i="4"/>
  <c r="DB81" i="3"/>
  <c r="BK81" i="4"/>
  <c r="AS81" i="4"/>
  <c r="BY81" i="4" s="1"/>
  <c r="CJ81" i="3"/>
  <c r="BE82" i="4"/>
  <c r="CV82" i="3"/>
  <c r="AZ82" i="4"/>
  <c r="CQ82" i="3"/>
  <c r="CL14" i="3"/>
  <c r="AU14" i="4"/>
  <c r="BZ29" i="4" l="1"/>
  <c r="BZ22" i="4"/>
  <c r="CA22" i="4"/>
  <c r="BY22" i="4"/>
  <c r="CN21" i="3"/>
  <c r="AW21" i="4"/>
  <c r="BZ21" i="4"/>
  <c r="BY21" i="4"/>
  <c r="CM19" i="3"/>
  <c r="AV19" i="4"/>
  <c r="BY19" i="4" s="1"/>
  <c r="CN19" i="3"/>
  <c r="AW19" i="4"/>
  <c r="CA19" i="4"/>
  <c r="BZ18" i="4"/>
  <c r="CD17" i="4"/>
  <c r="CC16" i="4"/>
  <c r="BZ16" i="4"/>
  <c r="CA16" i="4"/>
  <c r="CD16" i="4"/>
  <c r="BZ17" i="4"/>
  <c r="CA17" i="4"/>
  <c r="CC17" i="4"/>
  <c r="CC15" i="4"/>
  <c r="BY11" i="1"/>
  <c r="AT108" i="1"/>
  <c r="CA9" i="4"/>
  <c r="CC9" i="4"/>
  <c r="CK9" i="3"/>
  <c r="AT9" i="4"/>
  <c r="BY9" i="4" s="1"/>
  <c r="BZ9" i="4"/>
  <c r="CD9" i="4"/>
  <c r="BZ70" i="4"/>
  <c r="BZ26" i="4"/>
  <c r="BP108" i="4"/>
  <c r="BD108" i="4"/>
  <c r="BE108" i="4"/>
  <c r="H109" i="4"/>
  <c r="BY108" i="1"/>
  <c r="F112" i="1" s="1"/>
  <c r="F112" i="4" s="1"/>
  <c r="CB108" i="1"/>
  <c r="BZ81" i="4"/>
  <c r="CC59" i="4"/>
  <c r="D112" i="1"/>
  <c r="D112" i="4" s="1"/>
  <c r="CC104" i="4"/>
  <c r="CA103" i="4"/>
  <c r="BZ82" i="4"/>
  <c r="CC99" i="4"/>
  <c r="CD95" i="4"/>
  <c r="CD90" i="4"/>
  <c r="BZ83" i="4"/>
  <c r="CD73" i="4"/>
  <c r="CB73" i="4"/>
  <c r="BZ65" i="4"/>
  <c r="BZ64" i="4"/>
  <c r="BZ58" i="4"/>
  <c r="BZ30" i="4"/>
  <c r="CB27" i="4"/>
  <c r="BZ12" i="4"/>
  <c r="BK108" i="4"/>
  <c r="BC108" i="4"/>
  <c r="F109" i="4"/>
  <c r="CC84" i="4"/>
  <c r="CC82" i="4"/>
  <c r="CC65" i="4"/>
  <c r="BZ60" i="4"/>
  <c r="CA95" i="4"/>
  <c r="BZ87" i="4"/>
  <c r="CD77" i="4"/>
  <c r="CD65" i="4"/>
  <c r="CC64" i="4"/>
  <c r="CD25" i="4"/>
  <c r="AV25" i="4"/>
  <c r="CM25" i="3"/>
  <c r="BZ11" i="4"/>
  <c r="AV11" i="4"/>
  <c r="CM11" i="3"/>
  <c r="CN11" i="3"/>
  <c r="AW11" i="4"/>
  <c r="BB108" i="4"/>
  <c r="BN108" i="4"/>
  <c r="BM108" i="4"/>
  <c r="BZ103" i="4"/>
  <c r="CA84" i="4"/>
  <c r="CD66" i="4"/>
  <c r="CB66" i="4"/>
  <c r="CD64" i="4"/>
  <c r="CB64" i="4"/>
  <c r="CD58" i="4"/>
  <c r="CA58" i="4"/>
  <c r="CD31" i="4"/>
  <c r="CB30" i="4"/>
  <c r="CD84" i="4"/>
  <c r="CA81" i="4"/>
  <c r="CA74" i="4"/>
  <c r="CB69" i="4"/>
  <c r="CD61" i="4"/>
  <c r="CC46" i="4"/>
  <c r="BZ32" i="4"/>
  <c r="BZ13" i="4"/>
  <c r="CA25" i="4"/>
  <c r="CB15" i="4"/>
  <c r="CA13" i="4"/>
  <c r="BU108" i="4"/>
  <c r="CC108" i="1"/>
  <c r="BY8" i="4"/>
  <c r="AS108" i="4"/>
  <c r="CC81" i="4"/>
  <c r="CB100" i="4"/>
  <c r="CD92" i="4"/>
  <c r="CB92" i="4"/>
  <c r="CB89" i="4"/>
  <c r="CD87" i="4"/>
  <c r="CA83" i="4"/>
  <c r="CC73" i="4"/>
  <c r="BZ73" i="4"/>
  <c r="CA64" i="4"/>
  <c r="CB58" i="4"/>
  <c r="CA32" i="4"/>
  <c r="BZ27" i="4"/>
  <c r="CN15" i="3"/>
  <c r="AW15" i="4"/>
  <c r="BY15" i="4" s="1"/>
  <c r="BZ14" i="4"/>
  <c r="CK13" i="3"/>
  <c r="AT13" i="4"/>
  <c r="CA12" i="4"/>
  <c r="CB78" i="4"/>
  <c r="CD78" i="4"/>
  <c r="CA100" i="4"/>
  <c r="CD99" i="4"/>
  <c r="CC96" i="4"/>
  <c r="CB95" i="4"/>
  <c r="CA92" i="4"/>
  <c r="CA69" i="4"/>
  <c r="CA61" i="4"/>
  <c r="CD60" i="4"/>
  <c r="CC58" i="4"/>
  <c r="CC30" i="4"/>
  <c r="CB29" i="4"/>
  <c r="CC28" i="4"/>
  <c r="AV13" i="4"/>
  <c r="AV108" i="4" s="1"/>
  <c r="CM13" i="3"/>
  <c r="CC26" i="4"/>
  <c r="BZ24" i="4"/>
  <c r="CC12" i="4"/>
  <c r="BF108" i="4"/>
  <c r="CC78" i="4"/>
  <c r="CA90" i="4"/>
  <c r="BZ61" i="4"/>
  <c r="CC60" i="4"/>
  <c r="CA59" i="4"/>
  <c r="CA47" i="4"/>
  <c r="CD46" i="4"/>
  <c r="CA31" i="4"/>
  <c r="AT14" i="4"/>
  <c r="CK14" i="3"/>
  <c r="CK25" i="3"/>
  <c r="AT25" i="4"/>
  <c r="BY25" i="4" s="1"/>
  <c r="BZ15" i="4"/>
  <c r="BZ89" i="4"/>
  <c r="CC70" i="4"/>
  <c r="CA70" i="4"/>
  <c r="BZ47" i="4"/>
  <c r="BV108" i="4"/>
  <c r="BG108" i="4"/>
  <c r="BZ104" i="4"/>
  <c r="CD103" i="4"/>
  <c r="BZ100" i="4"/>
  <c r="BZ92" i="4"/>
  <c r="CD82" i="4"/>
  <c r="BZ74" i="4"/>
  <c r="BZ66" i="4"/>
  <c r="CD59" i="4"/>
  <c r="CD47" i="4"/>
  <c r="CC47" i="4"/>
  <c r="BZ46" i="4"/>
  <c r="BQ108" i="4"/>
  <c r="BJ108" i="4"/>
  <c r="AZ108" i="4"/>
  <c r="AY108" i="4"/>
  <c r="BZ10" i="4"/>
  <c r="AU108" i="4"/>
  <c r="BY10" i="4"/>
  <c r="BZ78" i="4"/>
  <c r="BZ90" i="4"/>
  <c r="BZ77" i="4"/>
  <c r="CD70" i="4"/>
  <c r="CC69" i="4"/>
  <c r="BZ69" i="4"/>
  <c r="AT11" i="4"/>
  <c r="AT108" i="4" s="1"/>
  <c r="CK11" i="3"/>
  <c r="CC103" i="4"/>
  <c r="CC92" i="4"/>
  <c r="CB84" i="4"/>
  <c r="BZ59" i="4"/>
  <c r="CB31" i="4"/>
  <c r="BZ28" i="4"/>
  <c r="CC24" i="4"/>
  <c r="CA15" i="4"/>
  <c r="CA14" i="4"/>
  <c r="BH108" i="4"/>
  <c r="BS108" i="4"/>
  <c r="BO108" i="4"/>
  <c r="CC11" i="4"/>
  <c r="CA11" i="4"/>
  <c r="BI108" i="4"/>
  <c r="CA108" i="1"/>
  <c r="BA108" i="4"/>
  <c r="CB11" i="4"/>
  <c r="BL108" i="4"/>
  <c r="CD89" i="4"/>
  <c r="CD74" i="4"/>
  <c r="CA29" i="4"/>
  <c r="CA28" i="4"/>
  <c r="CB28" i="4"/>
  <c r="CA27" i="4"/>
  <c r="CD26" i="4"/>
  <c r="BY26" i="4"/>
  <c r="CD15" i="4"/>
  <c r="CA104" i="4"/>
  <c r="CC89" i="4"/>
  <c r="CC87" i="4"/>
  <c r="CA77" i="4"/>
  <c r="CB60" i="4"/>
  <c r="CC13" i="4"/>
  <c r="BZ25" i="4"/>
  <c r="AW25" i="4"/>
  <c r="CN25" i="3"/>
  <c r="CD108" i="1"/>
  <c r="CD11" i="4"/>
  <c r="BT108" i="4"/>
  <c r="BR108" i="4"/>
  <c r="BZ108" i="1"/>
  <c r="CA78" i="4"/>
  <c r="BZ99" i="4"/>
  <c r="BZ95" i="4"/>
  <c r="BZ84" i="4"/>
  <c r="CB83" i="4"/>
  <c r="CD81" i="4"/>
  <c r="CB81" i="4"/>
  <c r="CC77" i="4"/>
  <c r="CC61" i="4"/>
  <c r="CB46" i="4"/>
  <c r="CC29" i="4"/>
  <c r="CC27" i="4"/>
  <c r="CD27" i="4"/>
  <c r="CC14" i="4"/>
  <c r="CB13" i="4"/>
  <c r="CB26" i="4"/>
  <c r="CA26" i="4"/>
  <c r="CN14" i="3"/>
  <c r="AW14" i="4"/>
  <c r="AW108" i="4" s="1"/>
  <c r="CD12" i="4"/>
  <c r="CB25" i="4"/>
  <c r="BY14" i="4" l="1"/>
  <c r="BY13" i="4"/>
  <c r="BY11" i="4"/>
  <c r="AQ110" i="1"/>
  <c r="U110" i="1"/>
  <c r="U110" i="4" s="1"/>
  <c r="V110" i="1"/>
  <c r="V110" i="4" s="1"/>
  <c r="W110" i="1"/>
  <c r="W110" i="4" s="1"/>
  <c r="T110" i="1"/>
  <c r="T110" i="4" s="1"/>
  <c r="W112" i="1"/>
  <c r="W112" i="4" s="1"/>
  <c r="V112" i="1"/>
  <c r="V112" i="4" s="1"/>
  <c r="U112" i="1"/>
  <c r="U112" i="4" s="1"/>
  <c r="T112" i="1"/>
  <c r="T112" i="4" s="1"/>
  <c r="AB110" i="1"/>
  <c r="AB110" i="4" s="1"/>
  <c r="AD110" i="1"/>
  <c r="AD110" i="4" s="1"/>
  <c r="AA110" i="1"/>
  <c r="AA110" i="4" s="1"/>
  <c r="AE110" i="1"/>
  <c r="AE110" i="4" s="1"/>
  <c r="AC110" i="1"/>
  <c r="AC110" i="4" s="1"/>
  <c r="AE112" i="1"/>
  <c r="AE112" i="4" s="1"/>
  <c r="AD112" i="1"/>
  <c r="AD112" i="4" s="1"/>
  <c r="AC112" i="1"/>
  <c r="AC112" i="4" s="1"/>
  <c r="AA112" i="1"/>
  <c r="AA112" i="4" s="1"/>
  <c r="AB112" i="1"/>
  <c r="AB112" i="4" s="1"/>
  <c r="G110" i="1"/>
  <c r="G110" i="4" s="1"/>
  <c r="J110" i="1"/>
  <c r="J110" i="4" s="1"/>
  <c r="E110" i="1"/>
  <c r="E110" i="4" s="1"/>
  <c r="K1" i="4" s="1"/>
  <c r="K1" i="3" s="1"/>
  <c r="I110" i="1"/>
  <c r="I110" i="4" s="1"/>
  <c r="H110" i="1"/>
  <c r="H110" i="4" s="1"/>
  <c r="F110" i="1"/>
  <c r="F110" i="4" s="1"/>
  <c r="G112" i="1"/>
  <c r="G112" i="4" s="1"/>
  <c r="E112" i="1"/>
  <c r="E112" i="4" s="1"/>
  <c r="I112" i="1"/>
  <c r="I112" i="4" s="1"/>
  <c r="J112" i="1"/>
  <c r="J112" i="4" s="1"/>
  <c r="AG110" i="1"/>
  <c r="AG110" i="4" s="1"/>
  <c r="AH110" i="1"/>
  <c r="AH110" i="4" s="1"/>
  <c r="AF110" i="1"/>
  <c r="AF110" i="4" s="1"/>
  <c r="AH112" i="1"/>
  <c r="AH112" i="4" s="1"/>
  <c r="AG112" i="1"/>
  <c r="AG112" i="4" s="1"/>
  <c r="AF112" i="1"/>
  <c r="AF112" i="4" s="1"/>
  <c r="CC108" i="4"/>
  <c r="BZ108" i="4"/>
  <c r="AQ111" i="1"/>
  <c r="AQ114" i="1" s="1"/>
  <c r="H3" i="1" s="1"/>
  <c r="Y110" i="1"/>
  <c r="Y110" i="4" s="1"/>
  <c r="Z110" i="1"/>
  <c r="Z110" i="4" s="1"/>
  <c r="X110" i="1"/>
  <c r="X110" i="4" s="1"/>
  <c r="Y112" i="1"/>
  <c r="Y112" i="4" s="1"/>
  <c r="Z112" i="1"/>
  <c r="Z112" i="4" s="1"/>
  <c r="X112" i="1"/>
  <c r="X112" i="4" s="1"/>
  <c r="H112" i="1"/>
  <c r="H112" i="4" s="1"/>
  <c r="R110" i="1"/>
  <c r="R110" i="4" s="1"/>
  <c r="N110" i="1"/>
  <c r="N110" i="4" s="1"/>
  <c r="S110" i="1"/>
  <c r="S110" i="4" s="1"/>
  <c r="Q110" i="1"/>
  <c r="Q110" i="4" s="1"/>
  <c r="P110" i="1"/>
  <c r="P110" i="4" s="1"/>
  <c r="O110" i="1"/>
  <c r="O110" i="4" s="1"/>
  <c r="M110" i="1"/>
  <c r="M110" i="4" s="1"/>
  <c r="L110" i="1"/>
  <c r="L110" i="4" s="1"/>
  <c r="K110" i="1"/>
  <c r="K110" i="4" s="1"/>
  <c r="Q112" i="1"/>
  <c r="Q112" i="4" s="1"/>
  <c r="O112" i="1"/>
  <c r="O112" i="4" s="1"/>
  <c r="M112" i="1"/>
  <c r="M112" i="4" s="1"/>
  <c r="R112" i="1"/>
  <c r="R112" i="4" s="1"/>
  <c r="L112" i="1"/>
  <c r="L112" i="4" s="1"/>
  <c r="N112" i="1"/>
  <c r="N112" i="4" s="1"/>
  <c r="S112" i="1"/>
  <c r="S112" i="4" s="1"/>
  <c r="P112" i="1"/>
  <c r="P112" i="4" s="1"/>
  <c r="K112" i="1"/>
  <c r="K112" i="4" s="1"/>
  <c r="CD108" i="4"/>
  <c r="CB108" i="4"/>
  <c r="CA108" i="4"/>
  <c r="BY108" i="4"/>
</calcChain>
</file>

<file path=xl/sharedStrings.xml><?xml version="1.0" encoding="utf-8"?>
<sst xmlns="http://schemas.openxmlformats.org/spreadsheetml/2006/main" count="406" uniqueCount="157">
  <si>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</si>
  <si>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</si>
  <si>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</si>
  <si>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</si>
  <si>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</si>
  <si>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</si>
  <si>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</si>
  <si>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</si>
  <si>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</si>
  <si>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</si>
  <si>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</si>
  <si>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</si>
  <si>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</si>
  <si>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</si>
  <si>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</si>
  <si>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</si>
  <si>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</si>
  <si>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</si>
  <si>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</si>
  <si>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</si>
  <si>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</si>
  <si>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>Yes=</t>
    <phoneticPr fontId="18" type="noConversion"/>
  </si>
  <si>
    <t>No=</t>
    <phoneticPr fontId="18" type="noConversion"/>
  </si>
  <si>
    <t xml:space="preserve"> Margin Character States</t>
  </si>
  <si>
    <t>Size Character States</t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</si>
  <si>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</si>
  <si>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</si>
  <si>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</si>
  <si>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</si>
  <si>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</si>
  <si>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</si>
  <si>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</si>
  <si>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>Teeth Regular</t>
    <phoneticPr fontId="18" type="noConversion"/>
  </si>
  <si>
    <t>Teeth Iregular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</si>
  <si>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</si>
  <si>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</si>
  <si>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</si>
  <si>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</si>
  <si>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</si>
  <si>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</si>
  <si>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</si>
  <si>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</si>
  <si>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</si>
  <si>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</si>
  <si>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</si>
  <si>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</si>
  <si>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</si>
  <si>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</si>
  <si>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</si>
  <si>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</si>
  <si>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</si>
  <si>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</si>
  <si>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</si>
  <si>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</si>
  <si>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</si>
  <si>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</si>
  <si>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</si>
  <si>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</si>
  <si>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</si>
  <si>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</si>
  <si>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</si>
  <si>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</si>
  <si>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</si>
  <si>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</si>
  <si>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</si>
  <si>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</si>
  <si>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</si>
  <si>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</si>
  <si>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</si>
  <si>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</si>
  <si>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</si>
  <si>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</si>
  <si>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</si>
  <si>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</si>
  <si>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</si>
  <si>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</si>
  <si>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</si>
  <si>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</si>
  <si>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</si>
  <si>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</si>
  <si>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</si>
  <si>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</si>
  <si>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</si>
  <si>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</si>
  <si>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</si>
  <si>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</si>
  <si>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</si>
  <si>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</si>
  <si>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Dissection</t>
    <phoneticPr fontId="18" type="noConversion"/>
  </si>
  <si>
    <t>REPORT:</t>
    <phoneticPr fontId="18" type="noConversion"/>
  </si>
  <si>
    <t>There are</t>
    <phoneticPr fontId="18" type="noConversion"/>
  </si>
  <si>
    <t>errors in the sheet.</t>
    <phoneticPr fontId="18" type="noConversion"/>
  </si>
  <si>
    <t>N1</t>
    <phoneticPr fontId="18" type="noConversion"/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</si>
  <si>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</si>
  <si>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</si>
  <si>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</si>
  <si>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</si>
  <si>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</si>
  <si>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</si>
  <si>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</si>
  <si>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</si>
  <si>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</si>
  <si>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</si>
  <si>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</si>
  <si>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</si>
  <si>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</si>
  <si>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</si>
  <si>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</si>
  <si>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</si>
  <si>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</si>
  <si>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</si>
  <si>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</si>
  <si>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</si>
  <si>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</si>
  <si>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</si>
  <si>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</si>
  <si>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</si>
  <si>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</si>
  <si>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</si>
  <si>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</si>
  <si>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</si>
  <si>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</si>
  <si>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</si>
  <si>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</si>
  <si>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</si>
  <si>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</si>
  <si>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There are</t>
    <phoneticPr fontId="18" type="noConversion"/>
  </si>
  <si>
    <t>Status</t>
  </si>
  <si>
    <t>Status</t>
    <phoneticPr fontId="18" type="noConversion"/>
  </si>
  <si>
    <t>unfinished sites.</t>
    <phoneticPr fontId="18" type="noConversion"/>
  </si>
  <si>
    <t>?Hebe sp.</t>
  </si>
  <si>
    <t>Pseudopanax sp.4</t>
  </si>
  <si>
    <t>Unid sp.1</t>
  </si>
  <si>
    <t>Unid sp.2</t>
  </si>
  <si>
    <t>Unid sp.3</t>
  </si>
  <si>
    <t>Unid sp.4</t>
  </si>
  <si>
    <t>Unid sp.5</t>
  </si>
  <si>
    <t>Unid sp.6</t>
  </si>
  <si>
    <t>Unid sp.7</t>
  </si>
  <si>
    <t>Unid sp.8</t>
  </si>
  <si>
    <t>EMK</t>
  </si>
  <si>
    <t>Lake Wilkie</t>
  </si>
  <si>
    <t>S. Rata (Metrosideros)</t>
  </si>
  <si>
    <t>W. C. Rata (Metrosideros)</t>
  </si>
  <si>
    <t>Putaputaweta (Carpodetus)</t>
  </si>
  <si>
    <t>Pseudopanax edgerleyi?</t>
  </si>
  <si>
    <t>Broadleaf (Griselinia)</t>
  </si>
  <si>
    <t>Kamahi (Weinmannia)</t>
  </si>
  <si>
    <t>Pate (Schefflera digitata)</t>
  </si>
  <si>
    <t>Lancewood (Pseudopanax)</t>
  </si>
  <si>
    <t>Mapou (Myrsine)</t>
  </si>
  <si>
    <t>Stinkwood (Coprosma foet.)</t>
  </si>
  <si>
    <t>Coprosma lucida</t>
  </si>
  <si>
    <t>Orihou (Pseudopanax colensoi)</t>
  </si>
  <si>
    <t>Pseudopanax sp.5</t>
  </si>
  <si>
    <t>Pseudopanax sp.6</t>
  </si>
  <si>
    <t>Lemonwood (Pittosporum)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</si>
</sst>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indexed="18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6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9"/>
      <color indexed="10"/>
      <name val="Geneva"/>
    </font>
    <font>
      <sz val="12"/>
      <color indexed="8"/>
      <name val="Arial"/>
      <family val="2"/>
    </font>
    <font>
      <sz val="9"/>
      <color indexed="18"/>
      <name val="Geneva"/>
    </font>
    <font>
      <sz val="10"/>
      <color indexed="56"/>
      <name val="Verdana"/>
      <family val="2"/>
    </font>
    <font>
      <b/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indexed="11"/>
      <name val="Arial"/>
      <family val="2"/>
    </font>
    <font>
      <b/>
      <sz val="9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28"/>
      <name val="Arial"/>
      <family val="2"/>
    </font>
    <font>
      <b/>
      <sz val="9"/>
      <color indexed="57"/>
      <name val="Arial"/>
      <family val="2"/>
    </font>
    <font>
      <b/>
      <sz val="12"/>
      <color indexed="10"/>
      <name val="Arial"/>
      <family val="2"/>
    </font>
    <font>
      <sz val="9"/>
      <color indexed="10"/>
      <name val="Geneva"/>
    </font>
    <font>
      <b/>
      <sz val="12"/>
      <color indexed="10"/>
      <name val="Geneva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10"/>
      </right>
      <top/>
      <bottom style="medium">
        <color indexed="64"/>
      </bottom>
      <diagonal/>
    </border>
    <border>
      <left/>
      <right style="double">
        <color indexed="10"/>
      </right>
      <top/>
      <bottom style="medium">
        <color indexed="64"/>
      </bottom>
      <diagonal/>
    </border>
    <border>
      <left style="medium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10"/>
      </right>
      <top/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8"/>
      </bottom>
      <diagonal/>
    </border>
    <border>
      <left/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10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8"/>
      </top>
      <bottom/>
      <diagonal/>
    </border>
    <border>
      <left/>
      <right style="thin">
        <color indexed="23"/>
      </right>
      <top style="thin">
        <color indexed="8"/>
      </top>
      <bottom/>
      <diagonal/>
    </border>
    <border>
      <left style="thin">
        <color indexed="23"/>
      </left>
      <right style="double">
        <color indexed="10"/>
      </right>
      <top style="thin">
        <color indexed="8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double">
        <color indexed="10"/>
      </right>
      <top style="thin">
        <color indexed="64"/>
      </top>
      <bottom/>
      <diagonal/>
    </border>
    <border>
      <left style="double">
        <color indexed="10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4" fillId="2" borderId="0" xfId="0" applyFont="1" applyFill="1"/>
    <xf numFmtId="0" fontId="6" fillId="3" borderId="0" xfId="0" applyFont="1" applyFill="1"/>
    <xf numFmtId="0" fontId="10" fillId="4" borderId="0" xfId="0" applyFont="1" applyFill="1"/>
    <xf numFmtId="0" fontId="14" fillId="5" borderId="0" xfId="0" applyFont="1" applyFill="1"/>
    <xf numFmtId="0" fontId="8" fillId="6" borderId="0" xfId="0" applyFont="1" applyFill="1"/>
    <xf numFmtId="0" fontId="13" fillId="7" borderId="0" xfId="0" applyFont="1" applyFill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7" borderId="5" xfId="0" applyFill="1" applyBorder="1"/>
    <xf numFmtId="0" fontId="0" fillId="7" borderId="1" xfId="0" applyFill="1" applyBorder="1"/>
    <xf numFmtId="0" fontId="0" fillId="8" borderId="0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0" xfId="0" applyFill="1" applyBorder="1"/>
    <xf numFmtId="0" fontId="1" fillId="7" borderId="1" xfId="0" applyFont="1" applyFill="1" applyBorder="1"/>
    <xf numFmtId="0" fontId="15" fillId="7" borderId="3" xfId="0" applyFont="1" applyFill="1" applyBorder="1"/>
    <xf numFmtId="0" fontId="15" fillId="7" borderId="8" xfId="0" applyFont="1" applyFill="1" applyBorder="1"/>
    <xf numFmtId="0" fontId="15" fillId="7" borderId="7" xfId="0" applyFont="1" applyFill="1" applyBorder="1"/>
    <xf numFmtId="0" fontId="1" fillId="7" borderId="0" xfId="0" applyFont="1" applyFill="1" applyBorder="1"/>
    <xf numFmtId="0" fontId="0" fillId="7" borderId="9" xfId="0" applyFill="1" applyBorder="1"/>
    <xf numFmtId="0" fontId="0" fillId="7" borderId="1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4" fillId="2" borderId="12" xfId="0" applyFont="1" applyFill="1" applyBorder="1"/>
    <xf numFmtId="0" fontId="5" fillId="9" borderId="12" xfId="0" applyFont="1" applyFill="1" applyBorder="1"/>
    <xf numFmtId="0" fontId="6" fillId="3" borderId="12" xfId="0" applyFont="1" applyFill="1" applyBorder="1"/>
    <xf numFmtId="0" fontId="12" fillId="4" borderId="12" xfId="0" applyFont="1" applyFill="1" applyBorder="1"/>
    <xf numFmtId="0" fontId="8" fillId="7" borderId="12" xfId="0" applyFont="1" applyFill="1" applyBorder="1"/>
    <xf numFmtId="0" fontId="9" fillId="6" borderId="12" xfId="0" applyFont="1" applyFill="1" applyBorder="1"/>
    <xf numFmtId="0" fontId="11" fillId="5" borderId="7" xfId="0" applyFont="1" applyFill="1" applyBorder="1"/>
    <xf numFmtId="0" fontId="0" fillId="5" borderId="12" xfId="0" applyFill="1" applyBorder="1"/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1" fontId="2" fillId="5" borderId="0" xfId="0" applyNumberFormat="1" applyFont="1" applyFill="1"/>
    <xf numFmtId="0" fontId="16" fillId="6" borderId="9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6" fillId="6" borderId="1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14" fontId="16" fillId="6" borderId="9" xfId="0" applyNumberFormat="1" applyFont="1" applyFill="1" applyBorder="1" applyAlignment="1">
      <alignment vertical="center"/>
    </xf>
    <xf numFmtId="0" fontId="2" fillId="5" borderId="0" xfId="0" applyFont="1" applyFill="1"/>
    <xf numFmtId="0" fontId="2" fillId="7" borderId="7" xfId="0" applyFont="1" applyFill="1" applyBorder="1"/>
    <xf numFmtId="0" fontId="0" fillId="0" borderId="11" xfId="0" applyBorder="1"/>
    <xf numFmtId="0" fontId="10" fillId="0" borderId="11" xfId="0" applyFont="1" applyBorder="1"/>
    <xf numFmtId="0" fontId="0" fillId="0" borderId="2" xfId="0" applyBorder="1"/>
    <xf numFmtId="0" fontId="4" fillId="0" borderId="11" xfId="0" applyFont="1" applyBorder="1"/>
    <xf numFmtId="0" fontId="5" fillId="0" borderId="11" xfId="0" applyFont="1" applyBorder="1"/>
    <xf numFmtId="0" fontId="6" fillId="0" borderId="11" xfId="0" applyFont="1" applyBorder="1"/>
    <xf numFmtId="0" fontId="8" fillId="0" borderId="11" xfId="0" applyFont="1" applyBorder="1"/>
    <xf numFmtId="0" fontId="9" fillId="0" borderId="11" xfId="0" applyFont="1" applyBorder="1"/>
    <xf numFmtId="0" fontId="16" fillId="8" borderId="0" xfId="0" applyFont="1" applyFill="1" applyBorder="1" applyAlignment="1">
      <alignment horizontal="center" vertical="center"/>
    </xf>
    <xf numFmtId="0" fontId="2" fillId="0" borderId="15" xfId="0" applyFont="1" applyBorder="1"/>
    <xf numFmtId="0" fontId="15" fillId="7" borderId="16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30" fillId="10" borderId="5" xfId="0" applyFont="1" applyFill="1" applyBorder="1" applyAlignment="1" applyProtection="1">
      <alignment horizontal="center" vertical="center"/>
    </xf>
    <xf numFmtId="0" fontId="31" fillId="10" borderId="2" xfId="0" applyFont="1" applyFill="1" applyBorder="1" applyAlignment="1" applyProtection="1">
      <alignment horizontal="center"/>
    </xf>
    <xf numFmtId="0" fontId="31" fillId="10" borderId="8" xfId="0" applyFont="1" applyFill="1" applyBorder="1" applyAlignment="1" applyProtection="1">
      <alignment horizontal="center" vertical="center"/>
    </xf>
    <xf numFmtId="0" fontId="31" fillId="10" borderId="4" xfId="0" applyFont="1" applyFill="1" applyBorder="1" applyAlignment="1" applyProtection="1">
      <alignment horizontal="center"/>
    </xf>
    <xf numFmtId="0" fontId="0" fillId="0" borderId="0" xfId="0" applyBorder="1"/>
    <xf numFmtId="0" fontId="0" fillId="0" borderId="5" xfId="0" applyBorder="1"/>
    <xf numFmtId="0" fontId="32" fillId="0" borderId="0" xfId="0" applyFont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4" fillId="6" borderId="6" xfId="0" applyFont="1" applyFill="1" applyBorder="1" applyAlignment="1" applyProtection="1">
      <alignment horizontal="center" vertical="center"/>
      <protection locked="0"/>
    </xf>
    <xf numFmtId="0" fontId="32" fillId="0" borderId="24" xfId="0" applyFont="1" applyBorder="1" applyProtection="1"/>
    <xf numFmtId="0" fontId="24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36" fillId="5" borderId="29" xfId="0" applyFont="1" applyFill="1" applyBorder="1" applyAlignment="1">
      <alignment horizontal="center" vertical="center" textRotation="90"/>
    </xf>
    <xf numFmtId="0" fontId="37" fillId="5" borderId="30" xfId="0" applyFont="1" applyFill="1" applyBorder="1" applyAlignment="1">
      <alignment horizontal="center" vertical="center" textRotation="90"/>
    </xf>
    <xf numFmtId="0" fontId="39" fillId="11" borderId="14" xfId="0" applyFont="1" applyFill="1" applyBorder="1" applyAlignment="1">
      <alignment horizontal="center" vertical="center" textRotation="90"/>
    </xf>
    <xf numFmtId="0" fontId="39" fillId="11" borderId="12" xfId="0" applyFont="1" applyFill="1" applyBorder="1" applyAlignment="1">
      <alignment horizontal="center" vertical="center" textRotation="90"/>
    </xf>
    <xf numFmtId="0" fontId="39" fillId="11" borderId="31" xfId="0" applyFont="1" applyFill="1" applyBorder="1" applyAlignment="1">
      <alignment horizontal="center" vertical="center" textRotation="90"/>
    </xf>
    <xf numFmtId="0" fontId="40" fillId="12" borderId="14" xfId="0" applyFont="1" applyFill="1" applyBorder="1" applyAlignment="1">
      <alignment horizontal="center" vertical="center" textRotation="90"/>
    </xf>
    <xf numFmtId="0" fontId="40" fillId="12" borderId="12" xfId="0" applyFont="1" applyFill="1" applyBorder="1" applyAlignment="1">
      <alignment horizontal="center" vertical="center" textRotation="90"/>
    </xf>
    <xf numFmtId="0" fontId="40" fillId="12" borderId="31" xfId="0" applyFont="1" applyFill="1" applyBorder="1" applyAlignment="1">
      <alignment horizontal="center" vertical="center" textRotation="90"/>
    </xf>
    <xf numFmtId="0" fontId="41" fillId="13" borderId="32" xfId="0" applyFont="1" applyFill="1" applyBorder="1" applyAlignment="1">
      <alignment horizontal="center" vertical="center" textRotation="90"/>
    </xf>
    <xf numFmtId="0" fontId="41" fillId="13" borderId="12" xfId="0" applyFont="1" applyFill="1" applyBorder="1" applyAlignment="1">
      <alignment horizontal="center" vertical="center" textRotation="90"/>
    </xf>
    <xf numFmtId="0" fontId="41" fillId="13" borderId="31" xfId="0" applyFont="1" applyFill="1" applyBorder="1" applyAlignment="1">
      <alignment horizontal="center" vertical="center" textRotation="90"/>
    </xf>
    <xf numFmtId="0" fontId="42" fillId="2" borderId="32" xfId="0" applyFont="1" applyFill="1" applyBorder="1" applyAlignment="1">
      <alignment horizontal="center" vertical="center" textRotation="90"/>
    </xf>
    <xf numFmtId="0" fontId="42" fillId="2" borderId="12" xfId="0" applyFont="1" applyFill="1" applyBorder="1" applyAlignment="1">
      <alignment horizontal="center" vertical="center" textRotation="90"/>
    </xf>
    <xf numFmtId="0" fontId="42" fillId="2" borderId="31" xfId="0" applyFont="1" applyFill="1" applyBorder="1" applyAlignment="1">
      <alignment horizontal="center" vertical="center" textRotation="90"/>
    </xf>
    <xf numFmtId="0" fontId="42" fillId="12" borderId="32" xfId="0" applyFont="1" applyFill="1" applyBorder="1" applyAlignment="1">
      <alignment horizontal="center" vertical="center" textRotation="90"/>
    </xf>
    <xf numFmtId="0" fontId="42" fillId="12" borderId="12" xfId="0" applyFont="1" applyFill="1" applyBorder="1" applyAlignment="1">
      <alignment horizontal="center" vertical="center" textRotation="90"/>
    </xf>
    <xf numFmtId="0" fontId="42" fillId="12" borderId="31" xfId="0" applyFont="1" applyFill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39" fillId="11" borderId="35" xfId="0" applyFont="1" applyFill="1" applyBorder="1" applyAlignment="1">
      <alignment horizontal="center" vertical="center" textRotation="90"/>
    </xf>
    <xf numFmtId="0" fontId="25" fillId="0" borderId="36" xfId="0" applyFont="1" applyBorder="1" applyAlignment="1">
      <alignment horizontal="center" vertical="center"/>
    </xf>
    <xf numFmtId="0" fontId="39" fillId="11" borderId="37" xfId="0" applyFont="1" applyFill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/>
    </xf>
    <xf numFmtId="0" fontId="40" fillId="12" borderId="35" xfId="0" applyFont="1" applyFill="1" applyBorder="1" applyAlignment="1">
      <alignment horizontal="center" vertical="center" textRotation="90"/>
    </xf>
    <xf numFmtId="0" fontId="26" fillId="0" borderId="36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8" fillId="7" borderId="29" xfId="0" applyFont="1" applyFill="1" applyBorder="1" applyAlignment="1">
      <alignment horizontal="center" vertical="center" textRotation="90"/>
    </xf>
    <xf numFmtId="0" fontId="38" fillId="7" borderId="39" xfId="0" applyFont="1" applyFill="1" applyBorder="1" applyAlignment="1">
      <alignment horizontal="center" vertical="center" textRotation="90"/>
    </xf>
    <xf numFmtId="0" fontId="38" fillId="7" borderId="14" xfId="0" applyFont="1" applyFill="1" applyBorder="1" applyAlignment="1">
      <alignment horizontal="center" vertical="center" textRotation="90"/>
    </xf>
    <xf numFmtId="0" fontId="38" fillId="7" borderId="40" xfId="0" applyFont="1" applyFill="1" applyBorder="1" applyAlignment="1">
      <alignment horizontal="center" vertical="center" textRotation="90"/>
    </xf>
    <xf numFmtId="0" fontId="38" fillId="7" borderId="37" xfId="0" applyFont="1" applyFill="1" applyBorder="1" applyAlignment="1">
      <alignment horizontal="center" vertical="center" textRotation="90"/>
    </xf>
    <xf numFmtId="0" fontId="38" fillId="7" borderId="41" xfId="0" applyFont="1" applyFill="1" applyBorder="1" applyAlignment="1">
      <alignment horizontal="center" vertical="center" textRotation="90"/>
    </xf>
    <xf numFmtId="0" fontId="38" fillId="7" borderId="42" xfId="0" applyFont="1" applyFill="1" applyBorder="1" applyAlignment="1">
      <alignment horizontal="center" vertical="center" textRotation="90"/>
    </xf>
    <xf numFmtId="0" fontId="35" fillId="6" borderId="5" xfId="0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0" fillId="0" borderId="1" xfId="0" applyBorder="1"/>
    <xf numFmtId="0" fontId="8" fillId="6" borderId="6" xfId="0" applyFont="1" applyFill="1" applyBorder="1"/>
    <xf numFmtId="0" fontId="8" fillId="7" borderId="6" xfId="0" applyFont="1" applyFill="1" applyBorder="1"/>
    <xf numFmtId="0" fontId="12" fillId="4" borderId="6" xfId="0" applyFont="1" applyFill="1" applyBorder="1"/>
    <xf numFmtId="0" fontId="6" fillId="3" borderId="6" xfId="0" applyFont="1" applyFill="1" applyBorder="1"/>
    <xf numFmtId="0" fontId="5" fillId="9" borderId="6" xfId="0" applyFont="1" applyFill="1" applyBorder="1"/>
    <xf numFmtId="0" fontId="4" fillId="2" borderId="6" xfId="0" applyFont="1" applyFill="1" applyBorder="1"/>
    <xf numFmtId="0" fontId="11" fillId="5" borderId="9" xfId="0" applyFont="1" applyFill="1" applyBorder="1"/>
    <xf numFmtId="0" fontId="0" fillId="5" borderId="6" xfId="0" applyFill="1" applyBorder="1"/>
    <xf numFmtId="0" fontId="29" fillId="0" borderId="24" xfId="0" applyFont="1" applyBorder="1" applyAlignment="1" applyProtection="1">
      <alignment horizontal="center" vertical="center"/>
    </xf>
    <xf numFmtId="0" fontId="29" fillId="0" borderId="43" xfId="0" applyFont="1" applyBorder="1" applyAlignment="1" applyProtection="1">
      <alignment horizontal="center" vertical="center"/>
    </xf>
    <xf numFmtId="0" fontId="29" fillId="0" borderId="44" xfId="0" applyFont="1" applyBorder="1" applyAlignment="1" applyProtection="1">
      <alignment horizontal="center" vertical="center"/>
    </xf>
    <xf numFmtId="0" fontId="29" fillId="0" borderId="45" xfId="0" applyFont="1" applyBorder="1" applyAlignment="1" applyProtection="1">
      <alignment horizontal="center" vertical="center"/>
    </xf>
    <xf numFmtId="0" fontId="29" fillId="0" borderId="46" xfId="0" applyFont="1" applyBorder="1" applyAlignment="1" applyProtection="1">
      <alignment horizontal="center" vertical="center"/>
    </xf>
    <xf numFmtId="0" fontId="29" fillId="8" borderId="47" xfId="0" applyFont="1" applyFill="1" applyBorder="1" applyAlignment="1" applyProtection="1">
      <alignment horizontal="center" vertical="center"/>
    </xf>
    <xf numFmtId="0" fontId="29" fillId="8" borderId="48" xfId="0" applyFont="1" applyFill="1" applyBorder="1" applyAlignment="1" applyProtection="1">
      <alignment horizontal="center" vertical="center"/>
    </xf>
    <xf numFmtId="0" fontId="29" fillId="8" borderId="49" xfId="0" applyFont="1" applyFill="1" applyBorder="1" applyAlignment="1" applyProtection="1">
      <alignment horizontal="center" vertical="center"/>
    </xf>
    <xf numFmtId="0" fontId="29" fillId="8" borderId="50" xfId="0" applyFont="1" applyFill="1" applyBorder="1" applyAlignment="1" applyProtection="1">
      <alignment horizontal="center" vertical="center"/>
    </xf>
    <xf numFmtId="0" fontId="29" fillId="0" borderId="48" xfId="0" applyFont="1" applyBorder="1" applyAlignment="1" applyProtection="1">
      <alignment horizontal="center" vertical="center"/>
    </xf>
    <xf numFmtId="0" fontId="29" fillId="0" borderId="49" xfId="0" applyFont="1" applyBorder="1" applyAlignment="1" applyProtection="1">
      <alignment horizontal="center" vertical="center"/>
    </xf>
    <xf numFmtId="0" fontId="29" fillId="0" borderId="51" xfId="0" applyFont="1" applyBorder="1" applyAlignment="1" applyProtection="1">
      <alignment horizontal="center" vertical="center"/>
    </xf>
    <xf numFmtId="0" fontId="29" fillId="0" borderId="50" xfId="0" applyFont="1" applyBorder="1" applyAlignment="1" applyProtection="1">
      <alignment horizontal="center" vertical="center"/>
    </xf>
    <xf numFmtId="0" fontId="29" fillId="0" borderId="47" xfId="0" applyFont="1" applyBorder="1" applyAlignment="1" applyProtection="1">
      <alignment horizontal="center" vertical="center"/>
    </xf>
    <xf numFmtId="0" fontId="29" fillId="0" borderId="52" xfId="0" applyFont="1" applyBorder="1" applyAlignment="1" applyProtection="1">
      <alignment horizontal="center" vertical="center"/>
    </xf>
    <xf numFmtId="0" fontId="36" fillId="8" borderId="1" xfId="0" applyFont="1" applyFill="1" applyBorder="1" applyAlignment="1">
      <alignment horizontal="center"/>
    </xf>
    <xf numFmtId="0" fontId="43" fillId="8" borderId="1" xfId="0" applyFont="1" applyFill="1" applyBorder="1" applyAlignment="1" applyProtection="1">
      <alignment horizontal="center"/>
    </xf>
    <xf numFmtId="0" fontId="44" fillId="8" borderId="0" xfId="0" applyFont="1" applyFill="1" applyBorder="1"/>
    <xf numFmtId="0" fontId="0" fillId="8" borderId="1" xfId="0" applyFont="1" applyFill="1" applyBorder="1" applyProtection="1"/>
    <xf numFmtId="0" fontId="2" fillId="5" borderId="0" xfId="0" applyFont="1" applyFill="1"/>
    <xf numFmtId="0" fontId="44" fillId="8" borderId="1" xfId="0" applyFont="1" applyFill="1" applyBorder="1"/>
    <xf numFmtId="0" fontId="45" fillId="14" borderId="1" xfId="0" applyFont="1" applyFill="1" applyBorder="1" applyAlignment="1">
      <alignment horizontal="center"/>
    </xf>
    <xf numFmtId="0" fontId="45" fillId="15" borderId="0" xfId="0" applyFont="1" applyFill="1" applyBorder="1" applyAlignment="1">
      <alignment horizontal="center"/>
    </xf>
    <xf numFmtId="0" fontId="0" fillId="0" borderId="10" xfId="0" applyBorder="1"/>
    <xf numFmtId="0" fontId="16" fillId="6" borderId="9" xfId="0" applyNumberFormat="1" applyFont="1" applyFill="1" applyBorder="1" applyAlignment="1">
      <alignment vertical="center"/>
    </xf>
    <xf numFmtId="0" fontId="0" fillId="0" borderId="67" xfId="0" applyBorder="1"/>
    <xf numFmtId="0" fontId="20" fillId="16" borderId="53" xfId="0" applyFont="1" applyFill="1" applyBorder="1" applyAlignment="1">
      <alignment horizontal="center" vertical="center" wrapText="1"/>
    </xf>
    <xf numFmtId="0" fontId="20" fillId="16" borderId="54" xfId="0" applyFont="1" applyFill="1" applyBorder="1" applyAlignment="1">
      <alignment horizontal="center" vertical="center" wrapText="1"/>
    </xf>
    <xf numFmtId="0" fontId="20" fillId="16" borderId="55" xfId="0" applyFont="1" applyFill="1" applyBorder="1" applyAlignment="1">
      <alignment horizontal="center" vertical="center" wrapText="1"/>
    </xf>
    <xf numFmtId="0" fontId="20" fillId="16" borderId="56" xfId="0" applyFont="1" applyFill="1" applyBorder="1" applyAlignment="1">
      <alignment horizontal="center" vertical="center" wrapText="1"/>
    </xf>
    <xf numFmtId="0" fontId="20" fillId="16" borderId="57" xfId="0" applyFont="1" applyFill="1" applyBorder="1" applyAlignment="1">
      <alignment horizontal="center" vertical="center" wrapText="1"/>
    </xf>
    <xf numFmtId="0" fontId="20" fillId="16" borderId="16" xfId="0" applyFont="1" applyFill="1" applyBorder="1" applyAlignment="1">
      <alignment horizontal="center" vertical="center" wrapText="1"/>
    </xf>
    <xf numFmtId="0" fontId="33" fillId="16" borderId="58" xfId="0" applyFont="1" applyFill="1" applyBorder="1" applyAlignment="1">
      <alignment horizontal="center" vertical="center" wrapText="1"/>
    </xf>
    <xf numFmtId="0" fontId="20" fillId="16" borderId="59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60" xfId="0" applyBorder="1" applyAlignment="1">
      <alignment horizontal="center"/>
    </xf>
    <xf numFmtId="0" fontId="15" fillId="7" borderId="61" xfId="0" applyFont="1" applyFill="1" applyBorder="1" applyAlignment="1">
      <alignment horizontal="center"/>
    </xf>
    <xf numFmtId="0" fontId="15" fillId="7" borderId="38" xfId="0" applyFon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34" fillId="6" borderId="5" xfId="0" applyFont="1" applyFill="1" applyBorder="1" applyAlignment="1" applyProtection="1">
      <alignment horizontal="center" vertical="center"/>
      <protection locked="0"/>
    </xf>
    <xf numFmtId="0" fontId="34" fillId="6" borderId="2" xfId="0" applyFont="1" applyFill="1" applyBorder="1" applyAlignment="1" applyProtection="1">
      <alignment horizontal="center" vertical="center"/>
      <protection locked="0"/>
    </xf>
    <xf numFmtId="0" fontId="2" fillId="7" borderId="6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34" fillId="0" borderId="10" xfId="0" applyFont="1" applyBorder="1" applyAlignment="1" applyProtection="1">
      <alignment vertical="center"/>
      <protection locked="0"/>
    </xf>
    <xf numFmtId="0" fontId="34" fillId="0" borderId="0" xfId="0" applyFont="1" applyBorder="1" applyAlignment="1" applyProtection="1">
      <alignment vertical="center"/>
      <protection locked="0"/>
    </xf>
    <xf numFmtId="0" fontId="34" fillId="0" borderId="61" xfId="0" applyFont="1" applyBorder="1" applyAlignment="1" applyProtection="1">
      <alignment vertical="center"/>
      <protection locked="0"/>
    </xf>
    <xf numFmtId="0" fontId="34" fillId="0" borderId="38" xfId="0" applyFont="1" applyBorder="1" applyAlignment="1" applyProtection="1">
      <alignment vertical="center"/>
      <protection locked="0"/>
    </xf>
    <xf numFmtId="14" fontId="34" fillId="6" borderId="10" xfId="0" applyNumberFormat="1" applyFont="1" applyFill="1" applyBorder="1" applyAlignment="1" applyProtection="1">
      <alignment horizontal="center" vertical="center"/>
      <protection locked="0"/>
    </xf>
    <xf numFmtId="14" fontId="34" fillId="6" borderId="11" xfId="0" applyNumberFormat="1" applyFont="1" applyFill="1" applyBorder="1" applyAlignment="1" applyProtection="1">
      <alignment horizontal="center" vertical="center"/>
      <protection locked="0"/>
    </xf>
    <xf numFmtId="0" fontId="42" fillId="12" borderId="58" xfId="0" applyFont="1" applyFill="1" applyBorder="1" applyAlignment="1">
      <alignment horizontal="center" vertical="center" wrapText="1"/>
    </xf>
    <xf numFmtId="0" fontId="42" fillId="12" borderId="53" xfId="0" applyFont="1" applyFill="1" applyBorder="1" applyAlignment="1">
      <alignment horizontal="center" vertical="center" wrapText="1"/>
    </xf>
    <xf numFmtId="0" fontId="42" fillId="12" borderId="55" xfId="0" applyFont="1" applyFill="1" applyBorder="1" applyAlignment="1">
      <alignment horizontal="center" vertical="center" wrapText="1"/>
    </xf>
    <xf numFmtId="0" fontId="19" fillId="0" borderId="62" xfId="0" applyFont="1" applyBorder="1" applyAlignment="1">
      <alignment horizontal="center" wrapText="1"/>
    </xf>
    <xf numFmtId="0" fontId="19" fillId="0" borderId="63" xfId="0" applyFont="1" applyBorder="1" applyAlignment="1">
      <alignment horizontal="center"/>
    </xf>
    <xf numFmtId="0" fontId="21" fillId="0" borderId="64" xfId="0" applyFont="1" applyBorder="1" applyAlignment="1">
      <alignment horizontal="center" vertical="center" textRotation="90" wrapText="1"/>
    </xf>
    <xf numFmtId="0" fontId="19" fillId="0" borderId="62" xfId="0" applyFont="1" applyBorder="1" applyAlignment="1">
      <alignment horizontal="center" vertical="center" textRotation="90"/>
    </xf>
    <xf numFmtId="0" fontId="36" fillId="5" borderId="65" xfId="0" applyFont="1" applyFill="1" applyBorder="1" applyAlignment="1">
      <alignment horizontal="center" vertical="center" wrapText="1"/>
    </xf>
    <xf numFmtId="0" fontId="36" fillId="5" borderId="66" xfId="0" applyFont="1" applyFill="1" applyBorder="1" applyAlignment="1">
      <alignment horizontal="center" vertical="center" wrapText="1"/>
    </xf>
    <xf numFmtId="0" fontId="38" fillId="7" borderId="58" xfId="0" applyFont="1" applyFill="1" applyBorder="1" applyAlignment="1">
      <alignment horizontal="center" vertical="center" wrapText="1"/>
    </xf>
    <xf numFmtId="0" fontId="38" fillId="7" borderId="53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 wrapText="1"/>
    </xf>
    <xf numFmtId="0" fontId="38" fillId="7" borderId="8" xfId="0" applyFont="1" applyFill="1" applyBorder="1" applyAlignment="1">
      <alignment horizontal="center" vertical="center" wrapText="1"/>
    </xf>
    <xf numFmtId="0" fontId="38" fillId="7" borderId="55" xfId="0" applyFont="1" applyFill="1" applyBorder="1" applyAlignment="1">
      <alignment horizontal="center" vertical="center" wrapText="1"/>
    </xf>
    <xf numFmtId="0" fontId="39" fillId="11" borderId="58" xfId="0" applyFont="1" applyFill="1" applyBorder="1" applyAlignment="1">
      <alignment horizontal="center" vertical="center" wrapText="1"/>
    </xf>
    <xf numFmtId="0" fontId="39" fillId="11" borderId="53" xfId="0" applyFont="1" applyFill="1" applyBorder="1" applyAlignment="1">
      <alignment horizontal="center" vertical="center" wrapText="1"/>
    </xf>
    <xf numFmtId="0" fontId="39" fillId="11" borderId="55" xfId="0" applyFont="1" applyFill="1" applyBorder="1" applyAlignment="1">
      <alignment horizontal="center" vertical="center" wrapText="1"/>
    </xf>
    <xf numFmtId="0" fontId="40" fillId="12" borderId="58" xfId="0" applyFont="1" applyFill="1" applyBorder="1" applyAlignment="1">
      <alignment horizontal="center" vertical="center" wrapText="1"/>
    </xf>
    <xf numFmtId="0" fontId="40" fillId="12" borderId="53" xfId="0" applyFont="1" applyFill="1" applyBorder="1" applyAlignment="1">
      <alignment horizontal="center" vertical="center" wrapText="1"/>
    </xf>
    <xf numFmtId="0" fontId="40" fillId="12" borderId="55" xfId="0" applyFont="1" applyFill="1" applyBorder="1" applyAlignment="1">
      <alignment horizontal="center" vertical="center" wrapText="1"/>
    </xf>
    <xf numFmtId="0" fontId="41" fillId="13" borderId="58" xfId="0" applyFont="1" applyFill="1" applyBorder="1" applyAlignment="1">
      <alignment horizontal="center" vertical="center" wrapText="1"/>
    </xf>
    <xf numFmtId="0" fontId="41" fillId="13" borderId="53" xfId="0" applyFont="1" applyFill="1" applyBorder="1" applyAlignment="1">
      <alignment horizontal="center" vertical="center" wrapText="1"/>
    </xf>
    <xf numFmtId="0" fontId="41" fillId="13" borderId="55" xfId="0" applyFont="1" applyFill="1" applyBorder="1" applyAlignment="1">
      <alignment horizontal="center" vertical="center" wrapText="1"/>
    </xf>
    <xf numFmtId="0" fontId="42" fillId="2" borderId="58" xfId="0" applyFont="1" applyFill="1" applyBorder="1" applyAlignment="1">
      <alignment horizontal="center" vertical="center" wrapText="1"/>
    </xf>
    <xf numFmtId="0" fontId="42" fillId="2" borderId="53" xfId="0" applyFont="1" applyFill="1" applyBorder="1" applyAlignment="1">
      <alignment horizontal="center" vertical="center" wrapText="1"/>
    </xf>
    <xf numFmtId="0" fontId="42" fillId="2" borderId="5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/>
    </xf>
    <xf numFmtId="0" fontId="34" fillId="6" borderId="10" xfId="0" applyFont="1" applyFill="1" applyBorder="1" applyAlignment="1" applyProtection="1">
      <alignment horizontal="center" vertical="center"/>
      <protection locked="0"/>
    </xf>
    <xf numFmtId="0" fontId="34" fillId="6" borderId="11" xfId="0" applyFont="1" applyFill="1" applyBorder="1" applyAlignment="1" applyProtection="1">
      <alignment horizontal="center" vertical="center"/>
      <protection locked="0"/>
    </xf>
    <xf numFmtId="0" fontId="35" fillId="6" borderId="5" xfId="0" applyFont="1" applyFill="1" applyBorder="1" applyAlignment="1" applyProtection="1">
      <alignment horizontal="center" vertical="center"/>
      <protection locked="0"/>
    </xf>
    <xf numFmtId="0" fontId="35" fillId="6" borderId="2" xfId="0" applyFont="1" applyFill="1" applyBorder="1" applyAlignment="1" applyProtection="1">
      <alignment horizontal="center" vertical="center"/>
      <protection locked="0"/>
    </xf>
    <xf numFmtId="0" fontId="0" fillId="17" borderId="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>
          <bgColor theme="3" tint="0.39994506668294322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condense val="0"/>
        <extend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771525" y="619125"/>
          <a:ext cx="7524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3048000" y="619125"/>
          <a:ext cx="45720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4" name="Text 5"/>
        <xdr:cNvSpPr txBox="1">
          <a:spLocks noChangeArrowheads="1"/>
        </xdr:cNvSpPr>
      </xdr:nvSpPr>
      <xdr:spPr bwMode="auto">
        <a:xfrm>
          <a:off x="7629525" y="619125"/>
          <a:ext cx="6848475" cy="1428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5" name="Text 7"/>
        <xdr:cNvSpPr txBox="1">
          <a:spLocks noChangeArrowheads="1"/>
        </xdr:cNvSpPr>
      </xdr:nvSpPr>
      <xdr:spPr bwMode="auto">
        <a:xfrm>
          <a:off x="14487525" y="619125"/>
          <a:ext cx="3038475" cy="14287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7535525" y="619125"/>
          <a:ext cx="2276475" cy="14287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7" name="Text 11"/>
        <xdr:cNvSpPr txBox="1">
          <a:spLocks noChangeArrowheads="1"/>
        </xdr:cNvSpPr>
      </xdr:nvSpPr>
      <xdr:spPr bwMode="auto">
        <a:xfrm>
          <a:off x="19821525" y="619125"/>
          <a:ext cx="3800475" cy="14287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23622000" y="619125"/>
          <a:ext cx="2286000" cy="1428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9525" y="619125"/>
          <a:ext cx="7524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 editAs="oneCell">
    <xdr:from>
      <xdr:col>36</xdr:col>
      <xdr:colOff>0</xdr:colOff>
      <xdr:row>4</xdr:row>
      <xdr:rowOff>28575</xdr:rowOff>
    </xdr:from>
    <xdr:to>
      <xdr:col>36</xdr:col>
      <xdr:colOff>76200</xdr:colOff>
      <xdr:row>5</xdr:row>
      <xdr:rowOff>47625</xdr:rowOff>
    </xdr:to>
    <xdr:sp macro="" textlink="">
      <xdr:nvSpPr>
        <xdr:cNvPr id="2057" name="Text 22"/>
        <xdr:cNvSpPr txBox="1">
          <a:spLocks noChangeArrowheads="1"/>
        </xdr:cNvSpPr>
      </xdr:nvSpPr>
      <xdr:spPr bwMode="auto">
        <a:xfrm>
          <a:off x="279939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36</xdr:col>
      <xdr:colOff>0</xdr:colOff>
      <xdr:row>4</xdr:row>
      <xdr:rowOff>28575</xdr:rowOff>
    </xdr:from>
    <xdr:to>
      <xdr:col>36</xdr:col>
      <xdr:colOff>76200</xdr:colOff>
      <xdr:row>5</xdr:row>
      <xdr:rowOff>47625</xdr:rowOff>
    </xdr:to>
    <xdr:sp macro="" textlink="">
      <xdr:nvSpPr>
        <xdr:cNvPr id="2058" name="Text 23"/>
        <xdr:cNvSpPr txBox="1">
          <a:spLocks noChangeArrowheads="1"/>
        </xdr:cNvSpPr>
      </xdr:nvSpPr>
      <xdr:spPr bwMode="auto">
        <a:xfrm>
          <a:off x="279939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342900</xdr:colOff>
      <xdr:row>109</xdr:row>
      <xdr:rowOff>142875</xdr:rowOff>
    </xdr:from>
    <xdr:to>
      <xdr:col>36</xdr:col>
      <xdr:colOff>0</xdr:colOff>
      <xdr:row>113</xdr:row>
      <xdr:rowOff>19050</xdr:rowOff>
    </xdr:to>
    <xdr:sp macro="" textlink="">
      <xdr:nvSpPr>
        <xdr:cNvPr id="15" name="Text 25"/>
        <xdr:cNvSpPr txBox="1">
          <a:spLocks noChangeArrowheads="1"/>
        </xdr:cNvSpPr>
      </xdr:nvSpPr>
      <xdr:spPr bwMode="auto">
        <a:xfrm>
          <a:off x="26250900" y="16754475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2060" name="Line 27"/>
        <xdr:cNvSpPr>
          <a:spLocks noChangeShapeType="1"/>
        </xdr:cNvSpPr>
      </xdr:nvSpPr>
      <xdr:spPr bwMode="auto">
        <a:xfrm flipH="1">
          <a:off x="26469975" y="175831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36</xdr:col>
      <xdr:colOff>0</xdr:colOff>
      <xdr:row>5</xdr:row>
      <xdr:rowOff>66675</xdr:rowOff>
    </xdr:from>
    <xdr:to>
      <xdr:col>36</xdr:col>
      <xdr:colOff>76200</xdr:colOff>
      <xdr:row>6</xdr:row>
      <xdr:rowOff>66675</xdr:rowOff>
    </xdr:to>
    <xdr:sp macro="" textlink="">
      <xdr:nvSpPr>
        <xdr:cNvPr id="2061" name="Text 29"/>
        <xdr:cNvSpPr txBox="1">
          <a:spLocks noChangeArrowheads="1"/>
        </xdr:cNvSpPr>
      </xdr:nvSpPr>
      <xdr:spPr bwMode="auto">
        <a:xfrm>
          <a:off x="279939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3</xdr:row>
      <xdr:rowOff>200025</xdr:rowOff>
    </xdr:to>
    <xdr:pic>
      <xdr:nvPicPr>
        <xdr:cNvPr id="206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7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2064" name="Rectangle 20"/>
        <xdr:cNvSpPr>
          <a:spLocks noChangeArrowheads="1"/>
        </xdr:cNvSpPr>
      </xdr:nvSpPr>
      <xdr:spPr bwMode="auto">
        <a:xfrm>
          <a:off x="31803975" y="1304925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2065" name="Text 22"/>
        <xdr:cNvSpPr txBox="1">
          <a:spLocks noChangeArrowheads="1"/>
        </xdr:cNvSpPr>
      </xdr:nvSpPr>
      <xdr:spPr bwMode="auto">
        <a:xfrm>
          <a:off x="5902642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2066" name="Text 23"/>
        <xdr:cNvSpPr txBox="1">
          <a:spLocks noChangeArrowheads="1"/>
        </xdr:cNvSpPr>
      </xdr:nvSpPr>
      <xdr:spPr bwMode="auto">
        <a:xfrm>
          <a:off x="585120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23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2068" name="Rectangle 28"/>
        <xdr:cNvSpPr>
          <a:spLocks noChangeArrowheads="1"/>
        </xdr:cNvSpPr>
      </xdr:nvSpPr>
      <xdr:spPr bwMode="auto">
        <a:xfrm>
          <a:off x="61521975" y="1314450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2069" name="Text 29"/>
        <xdr:cNvSpPr txBox="1">
          <a:spLocks noChangeArrowheads="1"/>
        </xdr:cNvSpPr>
      </xdr:nvSpPr>
      <xdr:spPr bwMode="auto">
        <a:xfrm>
          <a:off x="616362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26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82</xdr:col>
      <xdr:colOff>552450</xdr:colOff>
      <xdr:row>4</xdr:row>
      <xdr:rowOff>28575</xdr:rowOff>
    </xdr:from>
    <xdr:to>
      <xdr:col>82</xdr:col>
      <xdr:colOff>628650</xdr:colOff>
      <xdr:row>4</xdr:row>
      <xdr:rowOff>219075</xdr:rowOff>
    </xdr:to>
    <xdr:sp macro="" textlink="">
      <xdr:nvSpPr>
        <xdr:cNvPr id="1025" name="Text 22"/>
        <xdr:cNvSpPr txBox="1">
          <a:spLocks noChangeArrowheads="1"/>
        </xdr:cNvSpPr>
      </xdr:nvSpPr>
      <xdr:spPr bwMode="auto">
        <a:xfrm>
          <a:off x="449865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82</xdr:col>
      <xdr:colOff>38100</xdr:colOff>
      <xdr:row>4</xdr:row>
      <xdr:rowOff>28575</xdr:rowOff>
    </xdr:from>
    <xdr:to>
      <xdr:col>82</xdr:col>
      <xdr:colOff>114300</xdr:colOff>
      <xdr:row>4</xdr:row>
      <xdr:rowOff>219075</xdr:rowOff>
    </xdr:to>
    <xdr:sp macro="" textlink="">
      <xdr:nvSpPr>
        <xdr:cNvPr id="1026" name="Text 23"/>
        <xdr:cNvSpPr txBox="1">
          <a:spLocks noChangeArrowheads="1"/>
        </xdr:cNvSpPr>
      </xdr:nvSpPr>
      <xdr:spPr bwMode="auto">
        <a:xfrm>
          <a:off x="444722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86</xdr:col>
      <xdr:colOff>0</xdr:colOff>
      <xdr:row>5</xdr:row>
      <xdr:rowOff>66675</xdr:rowOff>
    </xdr:from>
    <xdr:to>
      <xdr:col>86</xdr:col>
      <xdr:colOff>76200</xdr:colOff>
      <xdr:row>5</xdr:row>
      <xdr:rowOff>257175</xdr:rowOff>
    </xdr:to>
    <xdr:sp macro="" textlink="">
      <xdr:nvSpPr>
        <xdr:cNvPr id="1027" name="Text 29"/>
        <xdr:cNvSpPr txBox="1">
          <a:spLocks noChangeArrowheads="1"/>
        </xdr:cNvSpPr>
      </xdr:nvSpPr>
      <xdr:spPr bwMode="auto">
        <a:xfrm>
          <a:off x="47482125" y="18288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102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24825" y="0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3082" name="Rectangle 20"/>
        <xdr:cNvSpPr>
          <a:spLocks noChangeArrowheads="1"/>
        </xdr:cNvSpPr>
      </xdr:nvSpPr>
      <xdr:spPr bwMode="auto">
        <a:xfrm>
          <a:off x="31803975" y="1219200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3083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3084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3087" name="Line 27"/>
        <xdr:cNvSpPr>
          <a:spLocks noChangeShapeType="1"/>
        </xdr:cNvSpPr>
      </xdr:nvSpPr>
      <xdr:spPr bwMode="auto">
        <a:xfrm flipH="1">
          <a:off x="26469975" y="1749742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3088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3089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3091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466725" y="1057275"/>
          <a:ext cx="742950" cy="1190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4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5" name="Text 7"/>
        <xdr:cNvSpPr txBox="1">
          <a:spLocks noChangeArrowheads="1"/>
        </xdr:cNvSpPr>
      </xdr:nvSpPr>
      <xdr:spPr bwMode="auto">
        <a:xfrm>
          <a:off x="12954000" y="1057275"/>
          <a:ext cx="3038475" cy="5905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7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4106" name="Rectangle 20"/>
        <xdr:cNvSpPr>
          <a:spLocks noChangeArrowheads="1"/>
        </xdr:cNvSpPr>
      </xdr:nvSpPr>
      <xdr:spPr bwMode="auto">
        <a:xfrm>
          <a:off x="32156400" y="1219200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4107" name="Text 22"/>
        <xdr:cNvSpPr txBox="1">
          <a:spLocks noChangeArrowheads="1"/>
        </xdr:cNvSpPr>
      </xdr:nvSpPr>
      <xdr:spPr bwMode="auto">
        <a:xfrm>
          <a:off x="59378850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4108" name="Text 23"/>
        <xdr:cNvSpPr txBox="1">
          <a:spLocks noChangeArrowheads="1"/>
        </xdr:cNvSpPr>
      </xdr:nvSpPr>
      <xdr:spPr bwMode="auto">
        <a:xfrm>
          <a:off x="58864500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4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5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4111" name="Line 27"/>
        <xdr:cNvSpPr>
          <a:spLocks noChangeShapeType="1"/>
        </xdr:cNvSpPr>
      </xdr:nvSpPr>
      <xdr:spPr bwMode="auto">
        <a:xfrm flipH="1">
          <a:off x="26822400" y="1749742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4112" name="Rectangle 28"/>
        <xdr:cNvSpPr>
          <a:spLocks noChangeArrowheads="1"/>
        </xdr:cNvSpPr>
      </xdr:nvSpPr>
      <xdr:spPr bwMode="auto">
        <a:xfrm>
          <a:off x="61874400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4113" name="Text 29"/>
        <xdr:cNvSpPr txBox="1">
          <a:spLocks noChangeArrowheads="1"/>
        </xdr:cNvSpPr>
      </xdr:nvSpPr>
      <xdr:spPr bwMode="auto">
        <a:xfrm>
          <a:off x="61988700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19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14"/>
  <sheetViews>
    <sheetView tabSelected="1" zoomScaleNormal="100" workbookViewId="0">
      <selection activeCell="B29" sqref="B29"/>
    </sheetView>
  </sheetViews>
  <sheetFormatPr defaultColWidth="11.42578125" defaultRowHeight="12"/>
  <cols>
    <col min="1" max="1" width="6.7109375" customWidth="1"/>
    <col min="2" max="2" width="24" customWidth="1"/>
    <col min="3" max="3" width="12" customWidth="1"/>
  </cols>
  <sheetData>
    <row r="1" spans="1:118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5" t="s">
        <v>5</v>
      </c>
      <c r="J1" s="166" t="str">
        <f>Check_Sheet!J1</f>
        <v>There are</v>
      </c>
      <c r="K1" s="167">
        <f>Check_Sheet!K1</f>
        <v>0</v>
      </c>
      <c r="L1" s="166" t="str">
        <f>Check_Sheet!L1</f>
        <v>errors in the sheet.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118" ht="18.75" customHeight="1">
      <c r="A2" s="30"/>
      <c r="B2" s="29"/>
      <c r="C2" s="29"/>
      <c r="D2" s="31"/>
      <c r="E2" s="24"/>
      <c r="F2" s="31"/>
      <c r="G2" s="30"/>
      <c r="H2" s="30"/>
      <c r="I2" s="21"/>
      <c r="J2" s="163" t="s">
        <v>126</v>
      </c>
      <c r="K2" s="168">
        <f>COUNTIF(DN7:DN106,1)</f>
        <v>0</v>
      </c>
      <c r="L2" s="163" t="s">
        <v>129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118" s="32" customFormat="1" ht="30" customHeight="1">
      <c r="A3" s="47" t="s">
        <v>140</v>
      </c>
      <c r="B3" s="48" t="s">
        <v>141</v>
      </c>
      <c r="C3" s="48"/>
      <c r="D3" s="49">
        <v>0</v>
      </c>
      <c r="E3" s="50">
        <v>0</v>
      </c>
      <c r="F3" s="49">
        <v>0</v>
      </c>
      <c r="G3" s="170">
        <v>0</v>
      </c>
      <c r="H3" s="47">
        <f>AQ114</f>
        <v>1</v>
      </c>
      <c r="I3" s="62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118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18" ht="14.1" customHeight="1">
      <c r="C5" s="44" t="s">
        <v>8</v>
      </c>
      <c r="D5" s="45" t="s">
        <v>88</v>
      </c>
    </row>
    <row r="6" spans="1:118" ht="15" customHeight="1">
      <c r="C6" s="145" t="s">
        <v>7</v>
      </c>
      <c r="D6" s="144" t="s">
        <v>45</v>
      </c>
      <c r="E6" s="143" t="s">
        <v>46</v>
      </c>
      <c r="F6" s="143" t="s">
        <v>47</v>
      </c>
      <c r="G6" s="143" t="s">
        <v>48</v>
      </c>
      <c r="H6" s="143" t="s">
        <v>49</v>
      </c>
      <c r="I6" s="143" t="s">
        <v>50</v>
      </c>
      <c r="J6" s="143" t="s">
        <v>51</v>
      </c>
      <c r="K6" s="142" t="s">
        <v>52</v>
      </c>
      <c r="L6" s="142" t="s">
        <v>53</v>
      </c>
      <c r="M6" s="142" t="s">
        <v>54</v>
      </c>
      <c r="N6" s="142" t="s">
        <v>55</v>
      </c>
      <c r="O6" s="142" t="s">
        <v>56</v>
      </c>
      <c r="P6" s="142" t="s">
        <v>57</v>
      </c>
      <c r="Q6" s="142" t="s">
        <v>58</v>
      </c>
      <c r="R6" s="142" t="s">
        <v>59</v>
      </c>
      <c r="S6" s="142" t="s">
        <v>60</v>
      </c>
      <c r="T6" s="141" t="s">
        <v>61</v>
      </c>
      <c r="U6" s="141" t="s">
        <v>62</v>
      </c>
      <c r="V6" s="141" t="s">
        <v>63</v>
      </c>
      <c r="W6" s="141" t="s">
        <v>64</v>
      </c>
      <c r="X6" s="140" t="s">
        <v>65</v>
      </c>
      <c r="Y6" s="140" t="s">
        <v>66</v>
      </c>
      <c r="Z6" s="140" t="s">
        <v>67</v>
      </c>
      <c r="AA6" s="139" t="s">
        <v>68</v>
      </c>
      <c r="AB6" s="139" t="s">
        <v>69</v>
      </c>
      <c r="AC6" s="139" t="s">
        <v>70</v>
      </c>
      <c r="AD6" s="139" t="s">
        <v>71</v>
      </c>
      <c r="AE6" s="139" t="s">
        <v>72</v>
      </c>
      <c r="AF6" s="138" t="s">
        <v>73</v>
      </c>
      <c r="AG6" s="138" t="s">
        <v>74</v>
      </c>
      <c r="AH6" s="138" t="s">
        <v>75</v>
      </c>
      <c r="AI6" s="5"/>
      <c r="AJ6" s="5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6" t="s">
        <v>73</v>
      </c>
      <c r="BU6" s="6" t="s">
        <v>74</v>
      </c>
      <c r="BV6" s="6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  <c r="CF6" t="s">
        <v>92</v>
      </c>
      <c r="CG6" t="s">
        <v>93</v>
      </c>
      <c r="CH6" t="s">
        <v>94</v>
      </c>
      <c r="CI6" t="s">
        <v>95</v>
      </c>
      <c r="CJ6" t="s">
        <v>96</v>
      </c>
      <c r="CK6" t="s">
        <v>97</v>
      </c>
      <c r="CL6" t="s">
        <v>98</v>
      </c>
      <c r="CM6" t="s">
        <v>99</v>
      </c>
      <c r="CN6" t="s">
        <v>100</v>
      </c>
      <c r="CO6" t="s">
        <v>101</v>
      </c>
      <c r="CP6" t="s">
        <v>102</v>
      </c>
      <c r="CQ6" t="s">
        <v>103</v>
      </c>
      <c r="CR6" t="s">
        <v>104</v>
      </c>
      <c r="CS6" t="s">
        <v>105</v>
      </c>
      <c r="CT6" t="s">
        <v>106</v>
      </c>
      <c r="CU6" t="s">
        <v>107</v>
      </c>
      <c r="CV6" t="s">
        <v>108</v>
      </c>
      <c r="CW6" t="s">
        <v>109</v>
      </c>
      <c r="CX6" t="s">
        <v>110</v>
      </c>
      <c r="CY6" t="s">
        <v>111</v>
      </c>
      <c r="CZ6" t="s">
        <v>112</v>
      </c>
      <c r="DA6" t="s">
        <v>113</v>
      </c>
      <c r="DB6" t="s">
        <v>114</v>
      </c>
      <c r="DC6" t="s">
        <v>115</v>
      </c>
      <c r="DD6" t="s">
        <v>116</v>
      </c>
      <c r="DE6" t="s">
        <v>117</v>
      </c>
      <c r="DF6" t="s">
        <v>118</v>
      </c>
      <c r="DG6" t="s">
        <v>119</v>
      </c>
      <c r="DH6" t="s">
        <v>120</v>
      </c>
      <c r="DI6" t="s">
        <v>121</v>
      </c>
      <c r="DJ6" t="s">
        <v>122</v>
      </c>
      <c r="DK6" t="s">
        <v>123</v>
      </c>
      <c r="DL6" t="s">
        <v>124</v>
      </c>
      <c r="DM6" t="s">
        <v>125</v>
      </c>
      <c r="DN6" t="s">
        <v>127</v>
      </c>
    </row>
    <row r="7" spans="1:118">
      <c r="A7" s="54">
        <v>1</v>
      </c>
      <c r="B7" s="171" t="s">
        <v>142</v>
      </c>
      <c r="C7" s="137">
        <v>1</v>
      </c>
      <c r="D7" s="137">
        <v>0</v>
      </c>
      <c r="E7" s="137">
        <v>1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0.33</v>
      </c>
      <c r="N7" s="137">
        <v>0.33</v>
      </c>
      <c r="O7" s="137">
        <v>0.33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7">
        <v>0.5</v>
      </c>
      <c r="W7" s="137">
        <v>0.5</v>
      </c>
      <c r="X7" s="137">
        <v>0</v>
      </c>
      <c r="Y7" s="137">
        <v>0</v>
      </c>
      <c r="Z7" s="137">
        <v>1</v>
      </c>
      <c r="AA7" s="137">
        <v>0</v>
      </c>
      <c r="AB7" s="137">
        <v>0</v>
      </c>
      <c r="AC7" s="137">
        <v>0.5</v>
      </c>
      <c r="AD7" s="137">
        <v>0.5</v>
      </c>
      <c r="AE7" s="137">
        <v>0</v>
      </c>
      <c r="AF7" s="137">
        <v>0</v>
      </c>
      <c r="AG7" s="137">
        <v>1</v>
      </c>
      <c r="AH7" s="56">
        <v>0</v>
      </c>
      <c r="AJ7" s="5"/>
      <c r="AQ7">
        <f t="shared" ref="AQ7:AQ70" si="0">IF((B7)&gt;0,1,0)</f>
        <v>1</v>
      </c>
      <c r="AR7">
        <f>IF(C7+D7&gt;0,1,0)</f>
        <v>1</v>
      </c>
      <c r="AS7">
        <f t="shared" ref="AS7:BH22" si="1">IF(E7&gt;0,1,0)</f>
        <v>1</v>
      </c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  <c r="AX7">
        <f t="shared" si="1"/>
        <v>0</v>
      </c>
      <c r="AY7">
        <f t="shared" si="1"/>
        <v>0</v>
      </c>
      <c r="AZ7">
        <f t="shared" si="1"/>
        <v>0</v>
      </c>
      <c r="BA7">
        <f t="shared" si="1"/>
        <v>1</v>
      </c>
      <c r="BB7">
        <f t="shared" si="1"/>
        <v>1</v>
      </c>
      <c r="BC7">
        <f t="shared" si="1"/>
        <v>1</v>
      </c>
      <c r="BD7">
        <f t="shared" si="1"/>
        <v>0</v>
      </c>
      <c r="BE7">
        <f t="shared" si="1"/>
        <v>0</v>
      </c>
      <c r="BF7">
        <f t="shared" si="1"/>
        <v>0</v>
      </c>
      <c r="BG7">
        <f t="shared" si="1"/>
        <v>0</v>
      </c>
      <c r="BH7">
        <f>IF(T7&gt;0,1,0)</f>
        <v>0</v>
      </c>
      <c r="BI7">
        <f t="shared" ref="BI7:BV22" si="2">IF(U7&gt;0,1,0)</f>
        <v>0</v>
      </c>
      <c r="BJ7">
        <f t="shared" si="2"/>
        <v>1</v>
      </c>
      <c r="BK7">
        <f t="shared" si="2"/>
        <v>1</v>
      </c>
      <c r="BL7">
        <f t="shared" si="2"/>
        <v>0</v>
      </c>
      <c r="BM7">
        <f t="shared" si="2"/>
        <v>0</v>
      </c>
      <c r="BN7">
        <f t="shared" si="2"/>
        <v>1</v>
      </c>
      <c r="BO7">
        <f t="shared" si="2"/>
        <v>0</v>
      </c>
      <c r="BP7">
        <f t="shared" si="2"/>
        <v>0</v>
      </c>
      <c r="BQ7">
        <f t="shared" si="2"/>
        <v>1</v>
      </c>
      <c r="BR7">
        <f t="shared" si="2"/>
        <v>1</v>
      </c>
      <c r="BS7">
        <f t="shared" si="2"/>
        <v>0</v>
      </c>
      <c r="BT7">
        <f t="shared" si="2"/>
        <v>0</v>
      </c>
      <c r="BU7">
        <f t="shared" si="2"/>
        <v>1</v>
      </c>
      <c r="BV7">
        <f t="shared" si="2"/>
        <v>0</v>
      </c>
      <c r="BX7">
        <f>AR7</f>
        <v>1</v>
      </c>
      <c r="BY7">
        <f t="shared" ref="BY7:BY70" si="3">IF(AS7+AT7+AU7+AV7+AW7+AX7&gt;0,1,0)</f>
        <v>1</v>
      </c>
      <c r="BZ7">
        <f t="shared" ref="BZ7:BZ70" si="4">IF(AY7+AZ7+BA7+BB7+BC7+BD7+BE7+BF7+BG7&gt;0,1,0)</f>
        <v>1</v>
      </c>
      <c r="CA7">
        <f t="shared" ref="CA7:CA70" si="5">IF(BH7+BI7+BJ7+BK7&gt;0,1,0)</f>
        <v>1</v>
      </c>
      <c r="CB7">
        <f t="shared" ref="CB7:CB70" si="6">IF(BL7+BM7+BN7&gt;0,1,0)</f>
        <v>1</v>
      </c>
      <c r="CC7">
        <f t="shared" ref="CC7:CC70" si="7">IF(BO7+BP7+BQ7+BR7+BS7&gt;0,1,0)</f>
        <v>1</v>
      </c>
      <c r="CD7">
        <f t="shared" ref="CD7:CD70" si="8">IF(BT7+BU7+BV7&gt;0,1,0)</f>
        <v>1</v>
      </c>
      <c r="CF7" t="str">
        <f>Check_Sheet!A7</f>
        <v>OK</v>
      </c>
      <c r="CG7" t="str">
        <f>Check_Sheet!B7</f>
        <v>OK</v>
      </c>
      <c r="CH7" t="str">
        <f>Check_Sheet!C7</f>
        <v>OK</v>
      </c>
      <c r="CI7" t="str">
        <f>Check_Sheet!D7</f>
        <v>OK</v>
      </c>
      <c r="CJ7" t="str">
        <f>Check_Sheet!E7</f>
        <v>OK</v>
      </c>
      <c r="CK7" t="str">
        <f>Check_Sheet!F7</f>
        <v>OK</v>
      </c>
      <c r="CL7" t="str">
        <f>Check_Sheet!G7</f>
        <v>OK</v>
      </c>
      <c r="CM7" t="str">
        <f>Check_Sheet!H7</f>
        <v>OK</v>
      </c>
      <c r="CN7" t="str">
        <f>Check_Sheet!I7</f>
        <v>OK</v>
      </c>
      <c r="CO7" t="str">
        <f>Check_Sheet!J7</f>
        <v>OK</v>
      </c>
      <c r="CP7" t="str">
        <f>Check_Sheet!K7</f>
        <v>OK</v>
      </c>
      <c r="CQ7" t="str">
        <f>Check_Sheet!L7</f>
        <v>OK</v>
      </c>
      <c r="CR7" t="str">
        <f>Check_Sheet!M7</f>
        <v>OK</v>
      </c>
      <c r="CS7" t="str">
        <f>Check_Sheet!N7</f>
        <v>OK</v>
      </c>
      <c r="CT7" t="str">
        <f>Check_Sheet!O7</f>
        <v>OK</v>
      </c>
      <c r="CU7" t="str">
        <f>Check_Sheet!P7</f>
        <v>OK</v>
      </c>
      <c r="CV7" t="str">
        <f>Check_Sheet!Q7</f>
        <v>OK</v>
      </c>
      <c r="CW7" t="str">
        <f>Check_Sheet!R7</f>
        <v>OK</v>
      </c>
      <c r="CX7" t="str">
        <f>Check_Sheet!S7</f>
        <v>OK</v>
      </c>
      <c r="CY7" t="str">
        <f>Check_Sheet!T7</f>
        <v>OK</v>
      </c>
      <c r="CZ7" t="str">
        <f>Check_Sheet!U7</f>
        <v>OK</v>
      </c>
      <c r="DA7" t="str">
        <f>Check_Sheet!V7</f>
        <v>OK</v>
      </c>
      <c r="DB7" t="str">
        <f>Check_Sheet!W7</f>
        <v>OK</v>
      </c>
      <c r="DC7" t="str">
        <f>Check_Sheet!X7</f>
        <v>OK</v>
      </c>
      <c r="DD7" t="str">
        <f>Check_Sheet!Y7</f>
        <v>OK</v>
      </c>
      <c r="DE7" t="str">
        <f>Check_Sheet!Z7</f>
        <v>OK</v>
      </c>
      <c r="DF7" t="str">
        <f>Check_Sheet!AA7</f>
        <v>OK</v>
      </c>
      <c r="DG7" t="str">
        <f>Check_Sheet!AB7</f>
        <v>OK</v>
      </c>
      <c r="DH7" t="str">
        <f>Check_Sheet!AC7</f>
        <v>OK</v>
      </c>
      <c r="DI7" t="str">
        <f>Check_Sheet!AD7</f>
        <v>OK</v>
      </c>
      <c r="DJ7" t="str">
        <f>Check_Sheet!AE7</f>
        <v>OK</v>
      </c>
      <c r="DK7" t="str">
        <f>Check_Sheet!AF7</f>
        <v>OK</v>
      </c>
      <c r="DL7" t="str">
        <f>Check_Sheet!AG7</f>
        <v>OK</v>
      </c>
      <c r="DM7" t="str">
        <f>Check_Sheet!AH7</f>
        <v>OK</v>
      </c>
      <c r="DN7">
        <f>IF(AND(Scoresheet!AN7="Unfinished",Scoresheet!B7&lt;&gt;0),1,0)</f>
        <v>0</v>
      </c>
    </row>
    <row r="8" spans="1:118">
      <c r="A8" s="54">
        <v>2</v>
      </c>
      <c r="B8" s="171" t="s">
        <v>143</v>
      </c>
      <c r="C8" s="76">
        <v>1</v>
      </c>
      <c r="D8" s="76">
        <v>0</v>
      </c>
      <c r="E8" s="76">
        <v>1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0.25</v>
      </c>
      <c r="L8" s="76">
        <v>0.25</v>
      </c>
      <c r="M8" s="76">
        <v>0.25</v>
      </c>
      <c r="N8" s="76">
        <v>0.25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0.5</v>
      </c>
      <c r="V8" s="76">
        <v>0.5</v>
      </c>
      <c r="W8" s="76">
        <v>0</v>
      </c>
      <c r="X8" s="76">
        <v>0</v>
      </c>
      <c r="Y8" s="76">
        <v>1</v>
      </c>
      <c r="Z8" s="76">
        <v>0</v>
      </c>
      <c r="AA8" s="76">
        <v>0</v>
      </c>
      <c r="AB8" s="76">
        <v>0.5</v>
      </c>
      <c r="AC8" s="76">
        <v>0.5</v>
      </c>
      <c r="AD8" s="76">
        <v>0</v>
      </c>
      <c r="AE8" s="76">
        <v>0</v>
      </c>
      <c r="AF8" s="76">
        <v>0</v>
      </c>
      <c r="AG8" s="76">
        <v>0.5</v>
      </c>
      <c r="AH8" s="54">
        <v>0.5</v>
      </c>
      <c r="AJ8" s="5"/>
      <c r="AQ8">
        <f t="shared" si="0"/>
        <v>1</v>
      </c>
      <c r="AR8">
        <f t="shared" ref="AR8:AR71" si="9">IF(C8+D8&gt;0,1,0)</f>
        <v>1</v>
      </c>
      <c r="AS8">
        <f t="shared" si="1"/>
        <v>1</v>
      </c>
      <c r="AT8">
        <f t="shared" si="1"/>
        <v>0</v>
      </c>
      <c r="AU8">
        <f t="shared" si="1"/>
        <v>0</v>
      </c>
      <c r="AV8">
        <f t="shared" si="1"/>
        <v>0</v>
      </c>
      <c r="AW8">
        <f t="shared" si="1"/>
        <v>0</v>
      </c>
      <c r="AX8">
        <f t="shared" si="1"/>
        <v>0</v>
      </c>
      <c r="AY8">
        <f t="shared" si="1"/>
        <v>1</v>
      </c>
      <c r="AZ8">
        <f t="shared" si="1"/>
        <v>1</v>
      </c>
      <c r="BA8">
        <f t="shared" si="1"/>
        <v>1</v>
      </c>
      <c r="BB8">
        <f t="shared" si="1"/>
        <v>1</v>
      </c>
      <c r="BC8">
        <f t="shared" si="1"/>
        <v>0</v>
      </c>
      <c r="BD8">
        <f t="shared" si="1"/>
        <v>0</v>
      </c>
      <c r="BE8">
        <f t="shared" si="1"/>
        <v>0</v>
      </c>
      <c r="BF8">
        <f t="shared" si="1"/>
        <v>0</v>
      </c>
      <c r="BG8">
        <f t="shared" si="1"/>
        <v>0</v>
      </c>
      <c r="BH8">
        <f t="shared" si="1"/>
        <v>0</v>
      </c>
      <c r="BI8">
        <f t="shared" si="2"/>
        <v>1</v>
      </c>
      <c r="BJ8">
        <f t="shared" si="2"/>
        <v>1</v>
      </c>
      <c r="BK8">
        <f t="shared" si="2"/>
        <v>0</v>
      </c>
      <c r="BL8">
        <f t="shared" si="2"/>
        <v>0</v>
      </c>
      <c r="BM8">
        <f t="shared" si="2"/>
        <v>1</v>
      </c>
      <c r="BN8">
        <f t="shared" si="2"/>
        <v>0</v>
      </c>
      <c r="BO8">
        <f t="shared" si="2"/>
        <v>0</v>
      </c>
      <c r="BP8">
        <f t="shared" si="2"/>
        <v>1</v>
      </c>
      <c r="BQ8">
        <f t="shared" si="2"/>
        <v>1</v>
      </c>
      <c r="BR8">
        <f t="shared" si="2"/>
        <v>0</v>
      </c>
      <c r="BS8">
        <f t="shared" si="2"/>
        <v>0</v>
      </c>
      <c r="BT8">
        <f t="shared" si="2"/>
        <v>0</v>
      </c>
      <c r="BU8">
        <f t="shared" si="2"/>
        <v>1</v>
      </c>
      <c r="BV8">
        <f t="shared" si="2"/>
        <v>1</v>
      </c>
      <c r="BX8">
        <f t="shared" ref="BX8:BX71" si="10">AR8</f>
        <v>1</v>
      </c>
      <c r="BY8">
        <f t="shared" si="3"/>
        <v>1</v>
      </c>
      <c r="BZ8">
        <f t="shared" si="4"/>
        <v>1</v>
      </c>
      <c r="CA8">
        <f t="shared" si="5"/>
        <v>1</v>
      </c>
      <c r="CB8">
        <f t="shared" si="6"/>
        <v>1</v>
      </c>
      <c r="CC8">
        <f t="shared" si="7"/>
        <v>1</v>
      </c>
      <c r="CD8">
        <f t="shared" si="8"/>
        <v>1</v>
      </c>
      <c r="CF8" t="str">
        <f>Check_Sheet!A8</f>
        <v>OK</v>
      </c>
      <c r="CG8" t="str">
        <f>Check_Sheet!B8</f>
        <v>OK</v>
      </c>
      <c r="CH8" t="str">
        <f>Check_Sheet!C8</f>
        <v>OK</v>
      </c>
      <c r="CI8" t="str">
        <f>Check_Sheet!D8</f>
        <v>OK</v>
      </c>
      <c r="CJ8" t="str">
        <f>Check_Sheet!E8</f>
        <v>OK</v>
      </c>
      <c r="CK8" t="str">
        <f>Check_Sheet!F8</f>
        <v>OK</v>
      </c>
      <c r="CL8" t="str">
        <f>Check_Sheet!G8</f>
        <v>OK</v>
      </c>
      <c r="CM8" t="str">
        <f>Check_Sheet!H8</f>
        <v>OK</v>
      </c>
      <c r="CN8" t="str">
        <f>Check_Sheet!I8</f>
        <v>OK</v>
      </c>
      <c r="CO8" t="str">
        <f>Check_Sheet!J8</f>
        <v>OK</v>
      </c>
      <c r="CP8" t="str">
        <f>Check_Sheet!K8</f>
        <v>OK</v>
      </c>
      <c r="CQ8" t="str">
        <f>Check_Sheet!L8</f>
        <v>OK</v>
      </c>
      <c r="CR8" t="str">
        <f>Check_Sheet!M8</f>
        <v>OK</v>
      </c>
      <c r="CS8" t="str">
        <f>Check_Sheet!N8</f>
        <v>OK</v>
      </c>
      <c r="CT8" t="str">
        <f>Check_Sheet!O8</f>
        <v>OK</v>
      </c>
      <c r="CU8" t="str">
        <f>Check_Sheet!P8</f>
        <v>OK</v>
      </c>
      <c r="CV8" t="str">
        <f>Check_Sheet!Q8</f>
        <v>OK</v>
      </c>
      <c r="CW8" t="str">
        <f>Check_Sheet!R8</f>
        <v>OK</v>
      </c>
      <c r="CX8" t="str">
        <f>Check_Sheet!S8</f>
        <v>OK</v>
      </c>
      <c r="CY8" t="str">
        <f>Check_Sheet!T8</f>
        <v>OK</v>
      </c>
      <c r="CZ8" t="str">
        <f>Check_Sheet!U8</f>
        <v>OK</v>
      </c>
      <c r="DA8" t="str">
        <f>Check_Sheet!V8</f>
        <v>OK</v>
      </c>
      <c r="DB8" t="str">
        <f>Check_Sheet!W8</f>
        <v>OK</v>
      </c>
      <c r="DC8" t="str">
        <f>Check_Sheet!X8</f>
        <v>OK</v>
      </c>
      <c r="DD8" t="str">
        <f>Check_Sheet!Y8</f>
        <v>OK</v>
      </c>
      <c r="DE8" t="str">
        <f>Check_Sheet!Z8</f>
        <v>OK</v>
      </c>
      <c r="DF8" t="str">
        <f>Check_Sheet!AA8</f>
        <v>OK</v>
      </c>
      <c r="DG8" t="str">
        <f>Check_Sheet!AB8</f>
        <v>OK</v>
      </c>
      <c r="DH8" t="str">
        <f>Check_Sheet!AC8</f>
        <v>OK</v>
      </c>
      <c r="DI8" t="str">
        <f>Check_Sheet!AD8</f>
        <v>OK</v>
      </c>
      <c r="DJ8" t="str">
        <f>Check_Sheet!AE8</f>
        <v>OK</v>
      </c>
      <c r="DK8" t="str">
        <f>Check_Sheet!AF8</f>
        <v>OK</v>
      </c>
      <c r="DL8" t="str">
        <f>Check_Sheet!AG8</f>
        <v>OK</v>
      </c>
      <c r="DM8" t="str">
        <f>Check_Sheet!AH8</f>
        <v>OK</v>
      </c>
      <c r="DN8">
        <f>IF(AND(Scoresheet!AN8="Unfinished",Scoresheet!B8&lt;&gt;0),1,0)</f>
        <v>0</v>
      </c>
    </row>
    <row r="9" spans="1:118">
      <c r="A9" s="54">
        <v>3</v>
      </c>
      <c r="B9" s="171" t="s">
        <v>144</v>
      </c>
      <c r="C9" s="76">
        <v>1</v>
      </c>
      <c r="D9" s="76">
        <v>0</v>
      </c>
      <c r="E9" s="76">
        <v>0</v>
      </c>
      <c r="F9" s="76">
        <v>1</v>
      </c>
      <c r="G9" s="76">
        <v>0.5</v>
      </c>
      <c r="H9" s="76">
        <v>0.5</v>
      </c>
      <c r="I9" s="76">
        <v>0.5</v>
      </c>
      <c r="J9" s="76">
        <v>0.5</v>
      </c>
      <c r="K9" s="76">
        <v>0.2</v>
      </c>
      <c r="L9" s="76">
        <v>0.2</v>
      </c>
      <c r="M9" s="76">
        <v>0.2</v>
      </c>
      <c r="N9" s="76">
        <v>0.2</v>
      </c>
      <c r="O9" s="76">
        <v>0.2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0.33</v>
      </c>
      <c r="V9" s="76">
        <v>0.33</v>
      </c>
      <c r="W9" s="76">
        <v>0.33</v>
      </c>
      <c r="X9" s="76">
        <v>0</v>
      </c>
      <c r="Y9" s="76">
        <v>0.5</v>
      </c>
      <c r="Z9" s="76">
        <v>0.5</v>
      </c>
      <c r="AA9" s="76">
        <v>0.33</v>
      </c>
      <c r="AB9" s="76">
        <v>0.33</v>
      </c>
      <c r="AC9" s="76">
        <v>0.33</v>
      </c>
      <c r="AD9" s="76">
        <v>0</v>
      </c>
      <c r="AE9" s="76">
        <v>0</v>
      </c>
      <c r="AF9" s="76">
        <v>0</v>
      </c>
      <c r="AG9" s="76">
        <v>1</v>
      </c>
      <c r="AH9" s="54">
        <v>0</v>
      </c>
      <c r="AJ9" s="5"/>
      <c r="AQ9">
        <f t="shared" si="0"/>
        <v>1</v>
      </c>
      <c r="AR9">
        <f t="shared" si="9"/>
        <v>1</v>
      </c>
      <c r="AS9">
        <f t="shared" si="1"/>
        <v>0</v>
      </c>
      <c r="AT9">
        <f t="shared" si="1"/>
        <v>1</v>
      </c>
      <c r="AU9">
        <f t="shared" si="1"/>
        <v>1</v>
      </c>
      <c r="AV9">
        <f t="shared" si="1"/>
        <v>1</v>
      </c>
      <c r="AW9">
        <f t="shared" si="1"/>
        <v>1</v>
      </c>
      <c r="AX9">
        <f t="shared" si="1"/>
        <v>1</v>
      </c>
      <c r="AY9">
        <f t="shared" si="1"/>
        <v>1</v>
      </c>
      <c r="AZ9">
        <f t="shared" si="1"/>
        <v>1</v>
      </c>
      <c r="BA9">
        <f t="shared" si="1"/>
        <v>1</v>
      </c>
      <c r="BB9">
        <f t="shared" si="1"/>
        <v>1</v>
      </c>
      <c r="BC9">
        <f t="shared" si="1"/>
        <v>1</v>
      </c>
      <c r="BD9">
        <f t="shared" si="1"/>
        <v>0</v>
      </c>
      <c r="BE9">
        <f t="shared" si="1"/>
        <v>0</v>
      </c>
      <c r="BF9">
        <f t="shared" si="1"/>
        <v>0</v>
      </c>
      <c r="BG9">
        <f t="shared" si="1"/>
        <v>0</v>
      </c>
      <c r="BH9">
        <f t="shared" si="1"/>
        <v>0</v>
      </c>
      <c r="BI9">
        <f t="shared" si="2"/>
        <v>1</v>
      </c>
      <c r="BJ9">
        <f t="shared" si="2"/>
        <v>1</v>
      </c>
      <c r="BK9">
        <f t="shared" si="2"/>
        <v>1</v>
      </c>
      <c r="BL9">
        <f t="shared" si="2"/>
        <v>0</v>
      </c>
      <c r="BM9">
        <f t="shared" si="2"/>
        <v>1</v>
      </c>
      <c r="BN9">
        <f t="shared" si="2"/>
        <v>1</v>
      </c>
      <c r="BO9">
        <f t="shared" si="2"/>
        <v>1</v>
      </c>
      <c r="BP9">
        <f t="shared" si="2"/>
        <v>1</v>
      </c>
      <c r="BQ9">
        <f t="shared" si="2"/>
        <v>1</v>
      </c>
      <c r="BR9">
        <f t="shared" si="2"/>
        <v>0</v>
      </c>
      <c r="BS9">
        <f t="shared" si="2"/>
        <v>0</v>
      </c>
      <c r="BT9">
        <f t="shared" si="2"/>
        <v>0</v>
      </c>
      <c r="BU9">
        <f t="shared" si="2"/>
        <v>1</v>
      </c>
      <c r="BV9">
        <f t="shared" si="2"/>
        <v>0</v>
      </c>
      <c r="BX9">
        <f t="shared" si="10"/>
        <v>1</v>
      </c>
      <c r="BY9">
        <f t="shared" si="3"/>
        <v>1</v>
      </c>
      <c r="BZ9">
        <f t="shared" si="4"/>
        <v>1</v>
      </c>
      <c r="CA9">
        <f t="shared" si="5"/>
        <v>1</v>
      </c>
      <c r="CB9">
        <f t="shared" si="6"/>
        <v>1</v>
      </c>
      <c r="CC9">
        <f t="shared" si="7"/>
        <v>1</v>
      </c>
      <c r="CD9">
        <f t="shared" si="8"/>
        <v>1</v>
      </c>
      <c r="CF9" t="str">
        <f>Check_Sheet!A9</f>
        <v>OK</v>
      </c>
      <c r="CG9" t="str">
        <f>Check_Sheet!B9</f>
        <v>OK</v>
      </c>
      <c r="CH9" t="str">
        <f>Check_Sheet!C9</f>
        <v>OK</v>
      </c>
      <c r="CI9" t="str">
        <f>Check_Sheet!D9</f>
        <v>OK</v>
      </c>
      <c r="CJ9" t="str">
        <f>Check_Sheet!E9</f>
        <v>OK</v>
      </c>
      <c r="CK9" t="str">
        <f>Check_Sheet!F9</f>
        <v>OK</v>
      </c>
      <c r="CL9" t="str">
        <f>Check_Sheet!G9</f>
        <v>OK</v>
      </c>
      <c r="CM9" t="str">
        <f>Check_Sheet!H9</f>
        <v>OK</v>
      </c>
      <c r="CN9" t="str">
        <f>Check_Sheet!I9</f>
        <v>OK</v>
      </c>
      <c r="CO9" t="str">
        <f>Check_Sheet!J9</f>
        <v>OK</v>
      </c>
      <c r="CP9" t="str">
        <f>Check_Sheet!K9</f>
        <v>OK</v>
      </c>
      <c r="CQ9" t="str">
        <f>Check_Sheet!L9</f>
        <v>OK</v>
      </c>
      <c r="CR9" t="str">
        <f>Check_Sheet!M9</f>
        <v>OK</v>
      </c>
      <c r="CS9" t="str">
        <f>Check_Sheet!N9</f>
        <v>OK</v>
      </c>
      <c r="CT9" t="str">
        <f>Check_Sheet!O9</f>
        <v>OK</v>
      </c>
      <c r="CU9" t="str">
        <f>Check_Sheet!P9</f>
        <v>OK</v>
      </c>
      <c r="CV9" t="str">
        <f>Check_Sheet!Q9</f>
        <v>OK</v>
      </c>
      <c r="CW9" t="str">
        <f>Check_Sheet!R9</f>
        <v>OK</v>
      </c>
      <c r="CX9" t="str">
        <f>Check_Sheet!S9</f>
        <v>OK</v>
      </c>
      <c r="CY9" t="str">
        <f>Check_Sheet!T9</f>
        <v>OK</v>
      </c>
      <c r="CZ9" t="str">
        <f>Check_Sheet!U9</f>
        <v>OK</v>
      </c>
      <c r="DA9" t="str">
        <f>Check_Sheet!V9</f>
        <v>OK</v>
      </c>
      <c r="DB9" t="str">
        <f>Check_Sheet!W9</f>
        <v>OK</v>
      </c>
      <c r="DC9" t="str">
        <f>Check_Sheet!X9</f>
        <v>OK</v>
      </c>
      <c r="DD9" t="str">
        <f>Check_Sheet!Y9</f>
        <v>OK</v>
      </c>
      <c r="DE9" t="str">
        <f>Check_Sheet!Z9</f>
        <v>OK</v>
      </c>
      <c r="DF9" t="str">
        <f>Check_Sheet!AA9</f>
        <v>OK</v>
      </c>
      <c r="DG9" t="str">
        <f>Check_Sheet!AB9</f>
        <v>OK</v>
      </c>
      <c r="DH9" t="str">
        <f>Check_Sheet!AC9</f>
        <v>OK</v>
      </c>
      <c r="DI9" t="str">
        <f>Check_Sheet!AD9</f>
        <v>OK</v>
      </c>
      <c r="DJ9" t="str">
        <f>Check_Sheet!AE9</f>
        <v>OK</v>
      </c>
      <c r="DK9" t="str">
        <f>Check_Sheet!AF9</f>
        <v>OK</v>
      </c>
      <c r="DL9" t="str">
        <f>Check_Sheet!AG9</f>
        <v>OK</v>
      </c>
      <c r="DM9" t="str">
        <f>Check_Sheet!AH9</f>
        <v>OK</v>
      </c>
      <c r="DN9">
        <f>IF(AND(Scoresheet!AN9="Unfinished",Scoresheet!B9&lt;&gt;0),1,0)</f>
        <v>0</v>
      </c>
    </row>
    <row r="10" spans="1:118">
      <c r="A10" s="54">
        <v>4</v>
      </c>
      <c r="B10" s="171" t="s">
        <v>130</v>
      </c>
      <c r="C10" s="76">
        <v>1</v>
      </c>
      <c r="D10" s="76">
        <v>0</v>
      </c>
      <c r="E10" s="76">
        <v>0</v>
      </c>
      <c r="F10" s="76">
        <v>1</v>
      </c>
      <c r="G10" s="76">
        <v>0</v>
      </c>
      <c r="H10" s="76">
        <v>0</v>
      </c>
      <c r="I10" s="76">
        <v>1</v>
      </c>
      <c r="J10" s="76">
        <v>0.5</v>
      </c>
      <c r="K10" s="76">
        <v>0</v>
      </c>
      <c r="L10" s="76">
        <v>0</v>
      </c>
      <c r="M10" s="76">
        <v>0</v>
      </c>
      <c r="N10" s="76">
        <v>0.5</v>
      </c>
      <c r="O10" s="76">
        <v>0.5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0.5</v>
      </c>
      <c r="W10" s="76">
        <v>0.5</v>
      </c>
      <c r="X10" s="76">
        <v>0</v>
      </c>
      <c r="Y10" s="76">
        <v>0</v>
      </c>
      <c r="Z10" s="76">
        <v>1</v>
      </c>
      <c r="AA10" s="76">
        <v>0</v>
      </c>
      <c r="AB10" s="76">
        <v>0</v>
      </c>
      <c r="AC10" s="76">
        <v>0</v>
      </c>
      <c r="AD10" s="76">
        <v>0</v>
      </c>
      <c r="AE10" s="76">
        <v>1</v>
      </c>
      <c r="AF10" s="76">
        <v>0</v>
      </c>
      <c r="AG10" s="76">
        <v>1</v>
      </c>
      <c r="AH10" s="54">
        <v>0</v>
      </c>
      <c r="AJ10" s="5"/>
      <c r="AQ10">
        <f t="shared" si="0"/>
        <v>1</v>
      </c>
      <c r="AR10">
        <f t="shared" si="9"/>
        <v>1</v>
      </c>
      <c r="AS10">
        <f t="shared" si="1"/>
        <v>0</v>
      </c>
      <c r="AT10">
        <f t="shared" si="1"/>
        <v>1</v>
      </c>
      <c r="AU10">
        <f t="shared" si="1"/>
        <v>0</v>
      </c>
      <c r="AV10">
        <f t="shared" si="1"/>
        <v>0</v>
      </c>
      <c r="AW10">
        <f t="shared" si="1"/>
        <v>1</v>
      </c>
      <c r="AX10">
        <f t="shared" si="1"/>
        <v>1</v>
      </c>
      <c r="AY10">
        <f t="shared" si="1"/>
        <v>0</v>
      </c>
      <c r="AZ10">
        <f t="shared" si="1"/>
        <v>0</v>
      </c>
      <c r="BA10">
        <f t="shared" si="1"/>
        <v>0</v>
      </c>
      <c r="BB10">
        <f t="shared" si="1"/>
        <v>1</v>
      </c>
      <c r="BC10">
        <f t="shared" si="1"/>
        <v>1</v>
      </c>
      <c r="BD10">
        <f t="shared" si="1"/>
        <v>0</v>
      </c>
      <c r="BE10">
        <f t="shared" si="1"/>
        <v>0</v>
      </c>
      <c r="BF10">
        <f t="shared" si="1"/>
        <v>0</v>
      </c>
      <c r="BG10">
        <f t="shared" si="1"/>
        <v>0</v>
      </c>
      <c r="BH10">
        <f t="shared" si="1"/>
        <v>0</v>
      </c>
      <c r="BI10">
        <f t="shared" si="2"/>
        <v>0</v>
      </c>
      <c r="BJ10">
        <f t="shared" si="2"/>
        <v>1</v>
      </c>
      <c r="BK10">
        <f t="shared" si="2"/>
        <v>1</v>
      </c>
      <c r="BL10">
        <f t="shared" si="2"/>
        <v>0</v>
      </c>
      <c r="BM10">
        <f t="shared" si="2"/>
        <v>0</v>
      </c>
      <c r="BN10">
        <f t="shared" si="2"/>
        <v>1</v>
      </c>
      <c r="BO10">
        <f t="shared" si="2"/>
        <v>0</v>
      </c>
      <c r="BP10">
        <f t="shared" si="2"/>
        <v>0</v>
      </c>
      <c r="BQ10">
        <f t="shared" si="2"/>
        <v>0</v>
      </c>
      <c r="BR10">
        <f t="shared" si="2"/>
        <v>0</v>
      </c>
      <c r="BS10">
        <f t="shared" si="2"/>
        <v>1</v>
      </c>
      <c r="BT10">
        <f t="shared" si="2"/>
        <v>0</v>
      </c>
      <c r="BU10">
        <f t="shared" si="2"/>
        <v>1</v>
      </c>
      <c r="BV10">
        <f t="shared" si="2"/>
        <v>0</v>
      </c>
      <c r="BX10">
        <f t="shared" si="10"/>
        <v>1</v>
      </c>
      <c r="BY10">
        <f t="shared" si="3"/>
        <v>1</v>
      </c>
      <c r="BZ10">
        <f t="shared" si="4"/>
        <v>1</v>
      </c>
      <c r="CA10">
        <f t="shared" si="5"/>
        <v>1</v>
      </c>
      <c r="CB10">
        <f t="shared" si="6"/>
        <v>1</v>
      </c>
      <c r="CC10">
        <f t="shared" si="7"/>
        <v>1</v>
      </c>
      <c r="CD10">
        <f t="shared" si="8"/>
        <v>1</v>
      </c>
      <c r="CF10" t="str">
        <f>Check_Sheet!A10</f>
        <v>OK</v>
      </c>
      <c r="CG10" t="str">
        <f>Check_Sheet!B10</f>
        <v>OK</v>
      </c>
      <c r="CH10" t="str">
        <f>Check_Sheet!C10</f>
        <v>OK</v>
      </c>
      <c r="CI10" t="str">
        <f>Check_Sheet!D10</f>
        <v>OK</v>
      </c>
      <c r="CJ10" t="str">
        <f>Check_Sheet!E10</f>
        <v>OK</v>
      </c>
      <c r="CK10" t="str">
        <f>Check_Sheet!F10</f>
        <v>OK</v>
      </c>
      <c r="CL10" t="str">
        <f>Check_Sheet!G10</f>
        <v>OK</v>
      </c>
      <c r="CM10" t="str">
        <f>Check_Sheet!H10</f>
        <v>OK</v>
      </c>
      <c r="CN10" t="str">
        <f>Check_Sheet!I10</f>
        <v>OK</v>
      </c>
      <c r="CO10" t="str">
        <f>Check_Sheet!J10</f>
        <v>OK</v>
      </c>
      <c r="CP10" t="str">
        <f>Check_Sheet!K10</f>
        <v>OK</v>
      </c>
      <c r="CQ10" t="str">
        <f>Check_Sheet!L10</f>
        <v>OK</v>
      </c>
      <c r="CR10" t="str">
        <f>Check_Sheet!M10</f>
        <v>OK</v>
      </c>
      <c r="CS10" t="str">
        <f>Check_Sheet!N10</f>
        <v>OK</v>
      </c>
      <c r="CT10" t="str">
        <f>Check_Sheet!O10</f>
        <v>OK</v>
      </c>
      <c r="CU10" t="str">
        <f>Check_Sheet!P10</f>
        <v>OK</v>
      </c>
      <c r="CV10" t="str">
        <f>Check_Sheet!Q10</f>
        <v>OK</v>
      </c>
      <c r="CW10" t="str">
        <f>Check_Sheet!R10</f>
        <v>OK</v>
      </c>
      <c r="CX10" t="str">
        <f>Check_Sheet!S10</f>
        <v>OK</v>
      </c>
      <c r="CY10" t="str">
        <f>Check_Sheet!T10</f>
        <v>OK</v>
      </c>
      <c r="CZ10" t="str">
        <f>Check_Sheet!U10</f>
        <v>OK</v>
      </c>
      <c r="DA10" t="str">
        <f>Check_Sheet!V10</f>
        <v>OK</v>
      </c>
      <c r="DB10" t="str">
        <f>Check_Sheet!W10</f>
        <v>OK</v>
      </c>
      <c r="DC10" t="str">
        <f>Check_Sheet!X10</f>
        <v>OK</v>
      </c>
      <c r="DD10" t="str">
        <f>Check_Sheet!Y10</f>
        <v>OK</v>
      </c>
      <c r="DE10" t="str">
        <f>Check_Sheet!Z10</f>
        <v>OK</v>
      </c>
      <c r="DF10" t="str">
        <f>Check_Sheet!AA10</f>
        <v>OK</v>
      </c>
      <c r="DG10" t="str">
        <f>Check_Sheet!AB10</f>
        <v>OK</v>
      </c>
      <c r="DH10" t="str">
        <f>Check_Sheet!AC10</f>
        <v>OK</v>
      </c>
      <c r="DI10" t="str">
        <f>Check_Sheet!AD10</f>
        <v>OK</v>
      </c>
      <c r="DJ10" t="str">
        <f>Check_Sheet!AE10</f>
        <v>OK</v>
      </c>
      <c r="DK10" t="str">
        <f>Check_Sheet!AF10</f>
        <v>OK</v>
      </c>
      <c r="DL10" t="str">
        <f>Check_Sheet!AG10</f>
        <v>OK</v>
      </c>
      <c r="DM10" t="str">
        <f>Check_Sheet!AH10</f>
        <v>OK</v>
      </c>
      <c r="DN10">
        <f>IF(AND(Scoresheet!AN10="Unfinished",Scoresheet!B10&lt;&gt;0),1,0)</f>
        <v>0</v>
      </c>
    </row>
    <row r="11" spans="1:118">
      <c r="A11" s="54">
        <v>5</v>
      </c>
      <c r="B11" s="171" t="s">
        <v>145</v>
      </c>
      <c r="C11" s="76">
        <v>0.5</v>
      </c>
      <c r="D11" s="76">
        <v>0.5</v>
      </c>
      <c r="E11" s="76">
        <v>0</v>
      </c>
      <c r="F11" s="76">
        <v>0.5</v>
      </c>
      <c r="G11" s="76">
        <v>0.5</v>
      </c>
      <c r="H11" s="76">
        <v>0.5</v>
      </c>
      <c r="I11" s="76">
        <v>0.5</v>
      </c>
      <c r="J11" s="76">
        <v>0.5</v>
      </c>
      <c r="K11" s="76">
        <v>0</v>
      </c>
      <c r="L11" s="76">
        <v>0</v>
      </c>
      <c r="M11" s="76">
        <v>0</v>
      </c>
      <c r="N11" s="76">
        <v>0.33</v>
      </c>
      <c r="O11" s="76">
        <v>0.33</v>
      </c>
      <c r="P11" s="76">
        <v>0.33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0.5</v>
      </c>
      <c r="W11" s="76">
        <v>0.5</v>
      </c>
      <c r="X11" s="76">
        <v>0</v>
      </c>
      <c r="Y11" s="76">
        <v>0</v>
      </c>
      <c r="Z11" s="76">
        <v>1</v>
      </c>
      <c r="AA11" s="76">
        <v>0</v>
      </c>
      <c r="AB11" s="76">
        <v>0</v>
      </c>
      <c r="AC11" s="76">
        <v>0.33</v>
      </c>
      <c r="AD11" s="76">
        <v>0.33</v>
      </c>
      <c r="AE11" s="76">
        <v>0.33</v>
      </c>
      <c r="AF11" s="76">
        <v>0</v>
      </c>
      <c r="AG11" s="76">
        <v>1</v>
      </c>
      <c r="AH11" s="54">
        <v>0</v>
      </c>
      <c r="AJ11" s="5"/>
      <c r="AQ11">
        <f t="shared" si="0"/>
        <v>1</v>
      </c>
      <c r="AR11">
        <f t="shared" si="9"/>
        <v>1</v>
      </c>
      <c r="AS11">
        <f t="shared" si="1"/>
        <v>0</v>
      </c>
      <c r="AT11">
        <f t="shared" si="1"/>
        <v>1</v>
      </c>
      <c r="AU11">
        <f t="shared" si="1"/>
        <v>1</v>
      </c>
      <c r="AV11">
        <f t="shared" si="1"/>
        <v>1</v>
      </c>
      <c r="AW11">
        <f t="shared" si="1"/>
        <v>1</v>
      </c>
      <c r="AX11">
        <f t="shared" si="1"/>
        <v>1</v>
      </c>
      <c r="AY11">
        <f t="shared" si="1"/>
        <v>0</v>
      </c>
      <c r="AZ11">
        <f t="shared" si="1"/>
        <v>0</v>
      </c>
      <c r="BA11">
        <f t="shared" si="1"/>
        <v>0</v>
      </c>
      <c r="BB11">
        <f t="shared" si="1"/>
        <v>1</v>
      </c>
      <c r="BC11">
        <f t="shared" si="1"/>
        <v>1</v>
      </c>
      <c r="BD11">
        <f t="shared" si="1"/>
        <v>1</v>
      </c>
      <c r="BE11">
        <f t="shared" si="1"/>
        <v>0</v>
      </c>
      <c r="BF11">
        <f t="shared" si="1"/>
        <v>0</v>
      </c>
      <c r="BG11">
        <f t="shared" si="1"/>
        <v>0</v>
      </c>
      <c r="BH11">
        <f t="shared" si="1"/>
        <v>0</v>
      </c>
      <c r="BI11">
        <f t="shared" si="2"/>
        <v>0</v>
      </c>
      <c r="BJ11">
        <f t="shared" si="2"/>
        <v>1</v>
      </c>
      <c r="BK11">
        <f t="shared" si="2"/>
        <v>1</v>
      </c>
      <c r="BL11">
        <f t="shared" si="2"/>
        <v>0</v>
      </c>
      <c r="BM11">
        <f t="shared" si="2"/>
        <v>0</v>
      </c>
      <c r="BN11">
        <f t="shared" si="2"/>
        <v>1</v>
      </c>
      <c r="BO11">
        <f t="shared" si="2"/>
        <v>0</v>
      </c>
      <c r="BP11">
        <f t="shared" si="2"/>
        <v>0</v>
      </c>
      <c r="BQ11">
        <f t="shared" si="2"/>
        <v>1</v>
      </c>
      <c r="BR11">
        <f t="shared" si="2"/>
        <v>1</v>
      </c>
      <c r="BS11">
        <f t="shared" si="2"/>
        <v>1</v>
      </c>
      <c r="BT11">
        <f t="shared" si="2"/>
        <v>0</v>
      </c>
      <c r="BU11">
        <f t="shared" si="2"/>
        <v>1</v>
      </c>
      <c r="BV11">
        <f t="shared" si="2"/>
        <v>0</v>
      </c>
      <c r="BX11">
        <f t="shared" si="10"/>
        <v>1</v>
      </c>
      <c r="BY11">
        <f t="shared" si="3"/>
        <v>1</v>
      </c>
      <c r="BZ11">
        <f t="shared" si="4"/>
        <v>1</v>
      </c>
      <c r="CA11">
        <f t="shared" si="5"/>
        <v>1</v>
      </c>
      <c r="CB11">
        <f t="shared" si="6"/>
        <v>1</v>
      </c>
      <c r="CC11">
        <f t="shared" si="7"/>
        <v>1</v>
      </c>
      <c r="CD11">
        <f t="shared" si="8"/>
        <v>1</v>
      </c>
      <c r="CF11" t="str">
        <f>Check_Sheet!A11</f>
        <v>OK</v>
      </c>
      <c r="CG11" t="str">
        <f>Check_Sheet!B11</f>
        <v>OK</v>
      </c>
      <c r="CH11" t="str">
        <f>Check_Sheet!C11</f>
        <v>OK</v>
      </c>
      <c r="CI11" t="str">
        <f>Check_Sheet!D11</f>
        <v>OK</v>
      </c>
      <c r="CJ11" t="str">
        <f>Check_Sheet!E11</f>
        <v>OK</v>
      </c>
      <c r="CK11" t="str">
        <f>Check_Sheet!F11</f>
        <v>OK</v>
      </c>
      <c r="CL11" t="str">
        <f>Check_Sheet!G11</f>
        <v>OK</v>
      </c>
      <c r="CM11" t="str">
        <f>Check_Sheet!H11</f>
        <v>OK</v>
      </c>
      <c r="CN11" t="str">
        <f>Check_Sheet!I11</f>
        <v>OK</v>
      </c>
      <c r="CO11" t="str">
        <f>Check_Sheet!J11</f>
        <v>OK</v>
      </c>
      <c r="CP11" t="str">
        <f>Check_Sheet!K11</f>
        <v>OK</v>
      </c>
      <c r="CQ11" t="str">
        <f>Check_Sheet!L11</f>
        <v>OK</v>
      </c>
      <c r="CR11" t="str">
        <f>Check_Sheet!M11</f>
        <v>OK</v>
      </c>
      <c r="CS11" t="str">
        <f>Check_Sheet!N11</f>
        <v>OK</v>
      </c>
      <c r="CT11" t="str">
        <f>Check_Sheet!O11</f>
        <v>OK</v>
      </c>
      <c r="CU11" t="str">
        <f>Check_Sheet!P11</f>
        <v>OK</v>
      </c>
      <c r="CV11" t="str">
        <f>Check_Sheet!Q11</f>
        <v>OK</v>
      </c>
      <c r="CW11" t="str">
        <f>Check_Sheet!R11</f>
        <v>OK</v>
      </c>
      <c r="CX11" t="str">
        <f>Check_Sheet!S11</f>
        <v>OK</v>
      </c>
      <c r="CY11" t="str">
        <f>Check_Sheet!T11</f>
        <v>OK</v>
      </c>
      <c r="CZ11" t="str">
        <f>Check_Sheet!U11</f>
        <v>OK</v>
      </c>
      <c r="DA11" t="str">
        <f>Check_Sheet!V11</f>
        <v>OK</v>
      </c>
      <c r="DB11" t="str">
        <f>Check_Sheet!W11</f>
        <v>OK</v>
      </c>
      <c r="DC11" t="str">
        <f>Check_Sheet!X11</f>
        <v>OK</v>
      </c>
      <c r="DD11" t="str">
        <f>Check_Sheet!Y11</f>
        <v>OK</v>
      </c>
      <c r="DE11" t="str">
        <f>Check_Sheet!Z11</f>
        <v>OK</v>
      </c>
      <c r="DF11" t="str">
        <f>Check_Sheet!AA11</f>
        <v>OK</v>
      </c>
      <c r="DG11" t="str">
        <f>Check_Sheet!AB11</f>
        <v>OK</v>
      </c>
      <c r="DH11" t="str">
        <f>Check_Sheet!AC11</f>
        <v>OK</v>
      </c>
      <c r="DI11" t="str">
        <f>Check_Sheet!AD11</f>
        <v>OK</v>
      </c>
      <c r="DJ11" t="str">
        <f>Check_Sheet!AE11</f>
        <v>OK</v>
      </c>
      <c r="DK11" t="str">
        <f>Check_Sheet!AF11</f>
        <v>OK</v>
      </c>
      <c r="DL11" t="str">
        <f>Check_Sheet!AG11</f>
        <v>OK</v>
      </c>
      <c r="DM11" t="str">
        <f>Check_Sheet!AH11</f>
        <v>OK</v>
      </c>
      <c r="DN11">
        <f>IF(AND(Scoresheet!AN11="Unfinished",Scoresheet!B11&lt;&gt;0),1,0)</f>
        <v>0</v>
      </c>
    </row>
    <row r="12" spans="1:118">
      <c r="A12" s="54">
        <v>6</v>
      </c>
      <c r="B12" s="171" t="s">
        <v>146</v>
      </c>
      <c r="C12" s="76">
        <v>1</v>
      </c>
      <c r="D12" s="76">
        <v>0</v>
      </c>
      <c r="E12" s="76">
        <v>1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0.33</v>
      </c>
      <c r="P12" s="76">
        <v>0.33</v>
      </c>
      <c r="Q12" s="76">
        <v>0.33</v>
      </c>
      <c r="R12" s="76">
        <v>0</v>
      </c>
      <c r="S12" s="76">
        <v>0</v>
      </c>
      <c r="T12" s="76">
        <v>1</v>
      </c>
      <c r="U12" s="76">
        <v>1</v>
      </c>
      <c r="V12" s="76">
        <v>0</v>
      </c>
      <c r="W12" s="76">
        <v>0</v>
      </c>
      <c r="X12" s="76">
        <v>0</v>
      </c>
      <c r="Y12" s="76">
        <v>1</v>
      </c>
      <c r="Z12" s="76">
        <v>0</v>
      </c>
      <c r="AA12" s="76">
        <v>0.5</v>
      </c>
      <c r="AB12" s="76">
        <v>0.5</v>
      </c>
      <c r="AC12" s="76">
        <v>0</v>
      </c>
      <c r="AD12" s="76">
        <v>0</v>
      </c>
      <c r="AE12" s="76">
        <v>0</v>
      </c>
      <c r="AF12" s="76">
        <v>0</v>
      </c>
      <c r="AG12" s="76">
        <v>1</v>
      </c>
      <c r="AH12" s="54">
        <v>0</v>
      </c>
      <c r="AJ12" s="5"/>
      <c r="AQ12">
        <f t="shared" si="0"/>
        <v>1</v>
      </c>
      <c r="AR12">
        <f t="shared" si="9"/>
        <v>1</v>
      </c>
      <c r="AS12">
        <f t="shared" si="1"/>
        <v>1</v>
      </c>
      <c r="AT12">
        <f t="shared" si="1"/>
        <v>0</v>
      </c>
      <c r="AU12">
        <f t="shared" si="1"/>
        <v>0</v>
      </c>
      <c r="AV12">
        <f t="shared" si="1"/>
        <v>0</v>
      </c>
      <c r="AW12">
        <f t="shared" si="1"/>
        <v>0</v>
      </c>
      <c r="AX12">
        <f t="shared" si="1"/>
        <v>0</v>
      </c>
      <c r="AY12">
        <f t="shared" si="1"/>
        <v>0</v>
      </c>
      <c r="AZ12">
        <f t="shared" si="1"/>
        <v>0</v>
      </c>
      <c r="BA12">
        <f t="shared" si="1"/>
        <v>0</v>
      </c>
      <c r="BB12">
        <f t="shared" si="1"/>
        <v>0</v>
      </c>
      <c r="BC12">
        <f t="shared" si="1"/>
        <v>1</v>
      </c>
      <c r="BD12">
        <f t="shared" si="1"/>
        <v>1</v>
      </c>
      <c r="BE12">
        <f t="shared" si="1"/>
        <v>1</v>
      </c>
      <c r="BF12">
        <f t="shared" si="1"/>
        <v>0</v>
      </c>
      <c r="BG12">
        <f t="shared" si="1"/>
        <v>0</v>
      </c>
      <c r="BH12">
        <f t="shared" si="1"/>
        <v>1</v>
      </c>
      <c r="BI12">
        <f t="shared" si="2"/>
        <v>1</v>
      </c>
      <c r="BJ12">
        <f t="shared" si="2"/>
        <v>0</v>
      </c>
      <c r="BK12">
        <f t="shared" si="2"/>
        <v>0</v>
      </c>
      <c r="BL12">
        <f t="shared" si="2"/>
        <v>0</v>
      </c>
      <c r="BM12">
        <f t="shared" si="2"/>
        <v>1</v>
      </c>
      <c r="BN12">
        <f t="shared" si="2"/>
        <v>0</v>
      </c>
      <c r="BO12">
        <f t="shared" si="2"/>
        <v>1</v>
      </c>
      <c r="BP12">
        <f t="shared" si="2"/>
        <v>1</v>
      </c>
      <c r="BQ12">
        <f t="shared" si="2"/>
        <v>0</v>
      </c>
      <c r="BR12">
        <f t="shared" si="2"/>
        <v>0</v>
      </c>
      <c r="BS12">
        <f t="shared" si="2"/>
        <v>0</v>
      </c>
      <c r="BT12">
        <f t="shared" si="2"/>
        <v>0</v>
      </c>
      <c r="BU12">
        <f t="shared" si="2"/>
        <v>1</v>
      </c>
      <c r="BV12">
        <f t="shared" si="2"/>
        <v>0</v>
      </c>
      <c r="BX12">
        <f t="shared" si="10"/>
        <v>1</v>
      </c>
      <c r="BY12">
        <f t="shared" si="3"/>
        <v>1</v>
      </c>
      <c r="BZ12">
        <f t="shared" si="4"/>
        <v>1</v>
      </c>
      <c r="CA12">
        <f t="shared" si="5"/>
        <v>1</v>
      </c>
      <c r="CB12">
        <f t="shared" si="6"/>
        <v>1</v>
      </c>
      <c r="CC12">
        <f t="shared" si="7"/>
        <v>1</v>
      </c>
      <c r="CD12">
        <f t="shared" si="8"/>
        <v>1</v>
      </c>
      <c r="CF12" t="str">
        <f>Check_Sheet!A12</f>
        <v>OK</v>
      </c>
      <c r="CG12" t="str">
        <f>Check_Sheet!B12</f>
        <v>OK</v>
      </c>
      <c r="CH12" t="str">
        <f>Check_Sheet!C12</f>
        <v>OK</v>
      </c>
      <c r="CI12" t="str">
        <f>Check_Sheet!D12</f>
        <v>OK</v>
      </c>
      <c r="CJ12" t="str">
        <f>Check_Sheet!E12</f>
        <v>OK</v>
      </c>
      <c r="CK12" t="str">
        <f>Check_Sheet!F12</f>
        <v>OK</v>
      </c>
      <c r="CL12" t="str">
        <f>Check_Sheet!G12</f>
        <v>OK</v>
      </c>
      <c r="CM12" t="str">
        <f>Check_Sheet!H12</f>
        <v>OK</v>
      </c>
      <c r="CN12" t="str">
        <f>Check_Sheet!I12</f>
        <v>OK</v>
      </c>
      <c r="CO12" t="str">
        <f>Check_Sheet!J12</f>
        <v>OK</v>
      </c>
      <c r="CP12" t="str">
        <f>Check_Sheet!K12</f>
        <v>OK</v>
      </c>
      <c r="CQ12" t="str">
        <f>Check_Sheet!L12</f>
        <v>OK</v>
      </c>
      <c r="CR12" t="str">
        <f>Check_Sheet!M12</f>
        <v>OK</v>
      </c>
      <c r="CS12" t="str">
        <f>Check_Sheet!N12</f>
        <v>OK</v>
      </c>
      <c r="CT12" t="str">
        <f>Check_Sheet!O12</f>
        <v>OK</v>
      </c>
      <c r="CU12" t="str">
        <f>Check_Sheet!P12</f>
        <v>OK</v>
      </c>
      <c r="CV12" t="str">
        <f>Check_Sheet!Q12</f>
        <v>OK</v>
      </c>
      <c r="CW12" t="str">
        <f>Check_Sheet!R12</f>
        <v>OK</v>
      </c>
      <c r="CX12" t="str">
        <f>Check_Sheet!S12</f>
        <v>OK</v>
      </c>
      <c r="CY12" t="str">
        <f>Check_Sheet!T12</f>
        <v>OK</v>
      </c>
      <c r="CZ12" t="str">
        <f>Check_Sheet!U12</f>
        <v>OK</v>
      </c>
      <c r="DA12" t="str">
        <f>Check_Sheet!V12</f>
        <v>OK</v>
      </c>
      <c r="DB12" t="str">
        <f>Check_Sheet!W12</f>
        <v>OK</v>
      </c>
      <c r="DC12" t="str">
        <f>Check_Sheet!X12</f>
        <v>OK</v>
      </c>
      <c r="DD12" t="str">
        <f>Check_Sheet!Y12</f>
        <v>OK</v>
      </c>
      <c r="DE12" t="str">
        <f>Check_Sheet!Z12</f>
        <v>OK</v>
      </c>
      <c r="DF12" t="str">
        <f>Check_Sheet!AA12</f>
        <v>OK</v>
      </c>
      <c r="DG12" t="str">
        <f>Check_Sheet!AB12</f>
        <v>OK</v>
      </c>
      <c r="DH12" t="str">
        <f>Check_Sheet!AC12</f>
        <v>OK</v>
      </c>
      <c r="DI12" t="str">
        <f>Check_Sheet!AD12</f>
        <v>OK</v>
      </c>
      <c r="DJ12" t="str">
        <f>Check_Sheet!AE12</f>
        <v>OK</v>
      </c>
      <c r="DK12" t="str">
        <f>Check_Sheet!AF12</f>
        <v>OK</v>
      </c>
      <c r="DL12" t="str">
        <f>Check_Sheet!AG12</f>
        <v>OK</v>
      </c>
      <c r="DM12" t="str">
        <f>Check_Sheet!AH12</f>
        <v>OK</v>
      </c>
      <c r="DN12">
        <f>IF(AND(Scoresheet!AN12="Unfinished",Scoresheet!B12&lt;&gt;0),1,0)</f>
        <v>0</v>
      </c>
    </row>
    <row r="13" spans="1:118">
      <c r="A13" s="54">
        <v>7</v>
      </c>
      <c r="B13" s="171" t="s">
        <v>147</v>
      </c>
      <c r="C13" s="76">
        <v>1</v>
      </c>
      <c r="D13" s="76">
        <v>0</v>
      </c>
      <c r="E13" s="76">
        <v>0</v>
      </c>
      <c r="F13" s="76">
        <v>0.5</v>
      </c>
      <c r="G13" s="76">
        <v>0.5</v>
      </c>
      <c r="H13" s="76">
        <v>1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0.33</v>
      </c>
      <c r="O13" s="76">
        <v>0.33</v>
      </c>
      <c r="P13" s="76">
        <v>0.33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0.5</v>
      </c>
      <c r="W13" s="76">
        <v>0.5</v>
      </c>
      <c r="X13" s="76">
        <v>0</v>
      </c>
      <c r="Y13" s="76">
        <v>0.5</v>
      </c>
      <c r="Z13" s="76">
        <v>0.5</v>
      </c>
      <c r="AA13" s="76">
        <v>0</v>
      </c>
      <c r="AB13" s="76">
        <v>0.5</v>
      </c>
      <c r="AC13" s="76">
        <v>0.5</v>
      </c>
      <c r="AD13" s="76">
        <v>0</v>
      </c>
      <c r="AE13" s="76">
        <v>0</v>
      </c>
      <c r="AF13" s="76">
        <v>0</v>
      </c>
      <c r="AG13" s="76">
        <v>0.5</v>
      </c>
      <c r="AH13" s="54">
        <v>0.5</v>
      </c>
      <c r="AJ13" s="5"/>
      <c r="AQ13">
        <f t="shared" si="0"/>
        <v>1</v>
      </c>
      <c r="AR13">
        <f t="shared" si="9"/>
        <v>1</v>
      </c>
      <c r="AS13">
        <f t="shared" si="1"/>
        <v>0</v>
      </c>
      <c r="AT13">
        <f t="shared" si="1"/>
        <v>1</v>
      </c>
      <c r="AU13">
        <f t="shared" si="1"/>
        <v>1</v>
      </c>
      <c r="AV13">
        <f t="shared" si="1"/>
        <v>1</v>
      </c>
      <c r="AW13">
        <f t="shared" si="1"/>
        <v>0</v>
      </c>
      <c r="AX13">
        <f t="shared" si="1"/>
        <v>0</v>
      </c>
      <c r="AY13">
        <f t="shared" si="1"/>
        <v>0</v>
      </c>
      <c r="AZ13">
        <f t="shared" si="1"/>
        <v>0</v>
      </c>
      <c r="BA13">
        <f t="shared" si="1"/>
        <v>0</v>
      </c>
      <c r="BB13">
        <f t="shared" si="1"/>
        <v>1</v>
      </c>
      <c r="BC13">
        <f t="shared" si="1"/>
        <v>1</v>
      </c>
      <c r="BD13">
        <f t="shared" si="1"/>
        <v>1</v>
      </c>
      <c r="BE13">
        <f t="shared" si="1"/>
        <v>0</v>
      </c>
      <c r="BF13">
        <f t="shared" si="1"/>
        <v>0</v>
      </c>
      <c r="BG13">
        <f t="shared" si="1"/>
        <v>0</v>
      </c>
      <c r="BH13">
        <f t="shared" si="1"/>
        <v>0</v>
      </c>
      <c r="BI13">
        <f t="shared" si="2"/>
        <v>0</v>
      </c>
      <c r="BJ13">
        <f t="shared" si="2"/>
        <v>1</v>
      </c>
      <c r="BK13">
        <f t="shared" si="2"/>
        <v>1</v>
      </c>
      <c r="BL13">
        <f t="shared" si="2"/>
        <v>0</v>
      </c>
      <c r="BM13">
        <f t="shared" si="2"/>
        <v>1</v>
      </c>
      <c r="BN13">
        <f t="shared" si="2"/>
        <v>1</v>
      </c>
      <c r="BO13">
        <f t="shared" si="2"/>
        <v>0</v>
      </c>
      <c r="BP13">
        <f t="shared" si="2"/>
        <v>1</v>
      </c>
      <c r="BQ13">
        <f t="shared" si="2"/>
        <v>1</v>
      </c>
      <c r="BR13">
        <f t="shared" si="2"/>
        <v>0</v>
      </c>
      <c r="BS13">
        <f t="shared" si="2"/>
        <v>0</v>
      </c>
      <c r="BT13">
        <f t="shared" si="2"/>
        <v>0</v>
      </c>
      <c r="BU13">
        <f t="shared" si="2"/>
        <v>1</v>
      </c>
      <c r="BV13">
        <f t="shared" si="2"/>
        <v>1</v>
      </c>
      <c r="BX13">
        <f t="shared" si="10"/>
        <v>1</v>
      </c>
      <c r="BY13">
        <f t="shared" si="3"/>
        <v>1</v>
      </c>
      <c r="BZ13">
        <f t="shared" si="4"/>
        <v>1</v>
      </c>
      <c r="CA13">
        <f t="shared" si="5"/>
        <v>1</v>
      </c>
      <c r="CB13">
        <f t="shared" si="6"/>
        <v>1</v>
      </c>
      <c r="CC13">
        <f t="shared" si="7"/>
        <v>1</v>
      </c>
      <c r="CD13">
        <f t="shared" si="8"/>
        <v>1</v>
      </c>
      <c r="CF13" t="str">
        <f>Check_Sheet!A13</f>
        <v>OK</v>
      </c>
      <c r="CG13" t="str">
        <f>Check_Sheet!B13</f>
        <v>OK</v>
      </c>
      <c r="CH13" t="str">
        <f>Check_Sheet!C13</f>
        <v>OK</v>
      </c>
      <c r="CI13" t="str">
        <f>Check_Sheet!D13</f>
        <v>OK</v>
      </c>
      <c r="CJ13" t="str">
        <f>Check_Sheet!E13</f>
        <v>OK</v>
      </c>
      <c r="CK13" t="str">
        <f>Check_Sheet!F13</f>
        <v>OK</v>
      </c>
      <c r="CL13" t="str">
        <f>Check_Sheet!G13</f>
        <v>OK</v>
      </c>
      <c r="CM13" t="str">
        <f>Check_Sheet!H13</f>
        <v>OK</v>
      </c>
      <c r="CN13" t="str">
        <f>Check_Sheet!I13</f>
        <v>OK</v>
      </c>
      <c r="CO13" t="str">
        <f>Check_Sheet!J13</f>
        <v>OK</v>
      </c>
      <c r="CP13" t="str">
        <f>Check_Sheet!K13</f>
        <v>OK</v>
      </c>
      <c r="CQ13" t="str">
        <f>Check_Sheet!L13</f>
        <v>OK</v>
      </c>
      <c r="CR13" t="str">
        <f>Check_Sheet!M13</f>
        <v>OK</v>
      </c>
      <c r="CS13" t="str">
        <f>Check_Sheet!N13</f>
        <v>OK</v>
      </c>
      <c r="CT13" t="str">
        <f>Check_Sheet!O13</f>
        <v>OK</v>
      </c>
      <c r="CU13" t="str">
        <f>Check_Sheet!P13</f>
        <v>OK</v>
      </c>
      <c r="CV13" t="str">
        <f>Check_Sheet!Q13</f>
        <v>OK</v>
      </c>
      <c r="CW13" t="str">
        <f>Check_Sheet!R13</f>
        <v>OK</v>
      </c>
      <c r="CX13" t="str">
        <f>Check_Sheet!S13</f>
        <v>OK</v>
      </c>
      <c r="CY13" t="str">
        <f>Check_Sheet!T13</f>
        <v>OK</v>
      </c>
      <c r="CZ13" t="str">
        <f>Check_Sheet!U13</f>
        <v>OK</v>
      </c>
      <c r="DA13" t="str">
        <f>Check_Sheet!V13</f>
        <v>OK</v>
      </c>
      <c r="DB13" t="str">
        <f>Check_Sheet!W13</f>
        <v>OK</v>
      </c>
      <c r="DC13" t="str">
        <f>Check_Sheet!X13</f>
        <v>OK</v>
      </c>
      <c r="DD13" t="str">
        <f>Check_Sheet!Y13</f>
        <v>OK</v>
      </c>
      <c r="DE13" t="str">
        <f>Check_Sheet!Z13</f>
        <v>OK</v>
      </c>
      <c r="DF13" t="str">
        <f>Check_Sheet!AA13</f>
        <v>OK</v>
      </c>
      <c r="DG13" t="str">
        <f>Check_Sheet!AB13</f>
        <v>OK</v>
      </c>
      <c r="DH13" t="str">
        <f>Check_Sheet!AC13</f>
        <v>OK</v>
      </c>
      <c r="DI13" t="str">
        <f>Check_Sheet!AD13</f>
        <v>OK</v>
      </c>
      <c r="DJ13" t="str">
        <f>Check_Sheet!AE13</f>
        <v>OK</v>
      </c>
      <c r="DK13" t="str">
        <f>Check_Sheet!AF13</f>
        <v>OK</v>
      </c>
      <c r="DL13" t="str">
        <f>Check_Sheet!AG13</f>
        <v>OK</v>
      </c>
      <c r="DM13" t="str">
        <f>Check_Sheet!AH13</f>
        <v>OK</v>
      </c>
      <c r="DN13">
        <f>IF(AND(Scoresheet!AN13="Unfinished",Scoresheet!B13&lt;&gt;0),1,0)</f>
        <v>0</v>
      </c>
    </row>
    <row r="14" spans="1:118">
      <c r="A14" s="54">
        <v>8</v>
      </c>
      <c r="B14" s="171" t="s">
        <v>148</v>
      </c>
      <c r="C14" s="76">
        <v>1</v>
      </c>
      <c r="D14" s="76">
        <v>0</v>
      </c>
      <c r="E14" s="76">
        <v>0</v>
      </c>
      <c r="F14" s="76">
        <v>1</v>
      </c>
      <c r="G14" s="76">
        <v>0.5</v>
      </c>
      <c r="H14" s="76">
        <v>0</v>
      </c>
      <c r="I14" s="76">
        <v>1</v>
      </c>
      <c r="J14" s="76">
        <v>1</v>
      </c>
      <c r="K14" s="76">
        <v>0</v>
      </c>
      <c r="L14" s="76">
        <v>0</v>
      </c>
      <c r="M14" s="76">
        <v>0</v>
      </c>
      <c r="N14" s="76">
        <v>0.17</v>
      </c>
      <c r="O14" s="76">
        <v>0.17</v>
      </c>
      <c r="P14" s="76">
        <v>0.17</v>
      </c>
      <c r="Q14" s="76">
        <v>0.17</v>
      </c>
      <c r="R14" s="76">
        <v>0.17</v>
      </c>
      <c r="S14" s="76">
        <v>0.17</v>
      </c>
      <c r="T14" s="76">
        <v>0</v>
      </c>
      <c r="U14" s="76">
        <v>0</v>
      </c>
      <c r="V14" s="76">
        <v>0</v>
      </c>
      <c r="W14" s="76">
        <v>1</v>
      </c>
      <c r="X14" s="76">
        <v>0</v>
      </c>
      <c r="Y14" s="76">
        <v>0.5</v>
      </c>
      <c r="Z14" s="76">
        <v>0.5</v>
      </c>
      <c r="AA14" s="76">
        <v>0</v>
      </c>
      <c r="AB14" s="76">
        <v>0.5</v>
      </c>
      <c r="AC14" s="76">
        <v>0.5</v>
      </c>
      <c r="AD14" s="76">
        <v>0</v>
      </c>
      <c r="AE14" s="76">
        <v>0</v>
      </c>
      <c r="AF14" s="76">
        <v>0</v>
      </c>
      <c r="AG14" s="76">
        <v>1</v>
      </c>
      <c r="AH14" s="54">
        <v>0</v>
      </c>
      <c r="AJ14" s="5"/>
      <c r="AQ14">
        <f t="shared" si="0"/>
        <v>1</v>
      </c>
      <c r="AR14">
        <f t="shared" si="9"/>
        <v>1</v>
      </c>
      <c r="AS14">
        <f t="shared" si="1"/>
        <v>0</v>
      </c>
      <c r="AT14">
        <f t="shared" si="1"/>
        <v>1</v>
      </c>
      <c r="AU14">
        <f t="shared" si="1"/>
        <v>1</v>
      </c>
      <c r="AV14">
        <f t="shared" si="1"/>
        <v>0</v>
      </c>
      <c r="AW14">
        <f t="shared" si="1"/>
        <v>1</v>
      </c>
      <c r="AX14">
        <f t="shared" si="1"/>
        <v>1</v>
      </c>
      <c r="AY14">
        <f t="shared" si="1"/>
        <v>0</v>
      </c>
      <c r="AZ14">
        <f t="shared" si="1"/>
        <v>0</v>
      </c>
      <c r="BA14">
        <f t="shared" si="1"/>
        <v>0</v>
      </c>
      <c r="BB14">
        <f t="shared" si="1"/>
        <v>1</v>
      </c>
      <c r="BC14">
        <f t="shared" si="1"/>
        <v>1</v>
      </c>
      <c r="BD14">
        <f t="shared" si="1"/>
        <v>1</v>
      </c>
      <c r="BE14">
        <f t="shared" si="1"/>
        <v>1</v>
      </c>
      <c r="BF14">
        <f t="shared" si="1"/>
        <v>1</v>
      </c>
      <c r="BG14">
        <f t="shared" si="1"/>
        <v>1</v>
      </c>
      <c r="BH14">
        <f t="shared" si="1"/>
        <v>0</v>
      </c>
      <c r="BI14">
        <f t="shared" si="2"/>
        <v>0</v>
      </c>
      <c r="BJ14">
        <f t="shared" si="2"/>
        <v>0</v>
      </c>
      <c r="BK14">
        <f t="shared" si="2"/>
        <v>1</v>
      </c>
      <c r="BL14">
        <f t="shared" si="2"/>
        <v>0</v>
      </c>
      <c r="BM14">
        <f t="shared" si="2"/>
        <v>1</v>
      </c>
      <c r="BN14">
        <f t="shared" si="2"/>
        <v>1</v>
      </c>
      <c r="BO14">
        <f t="shared" si="2"/>
        <v>0</v>
      </c>
      <c r="BP14">
        <f t="shared" si="2"/>
        <v>1</v>
      </c>
      <c r="BQ14">
        <f t="shared" si="2"/>
        <v>1</v>
      </c>
      <c r="BR14">
        <f t="shared" si="2"/>
        <v>0</v>
      </c>
      <c r="BS14">
        <f t="shared" si="2"/>
        <v>0</v>
      </c>
      <c r="BT14">
        <f t="shared" si="2"/>
        <v>0</v>
      </c>
      <c r="BU14">
        <f t="shared" si="2"/>
        <v>1</v>
      </c>
      <c r="BV14">
        <f t="shared" si="2"/>
        <v>0</v>
      </c>
      <c r="BX14">
        <f t="shared" si="10"/>
        <v>1</v>
      </c>
      <c r="BY14">
        <f t="shared" si="3"/>
        <v>1</v>
      </c>
      <c r="BZ14">
        <f t="shared" si="4"/>
        <v>1</v>
      </c>
      <c r="CA14">
        <f t="shared" si="5"/>
        <v>1</v>
      </c>
      <c r="CB14">
        <f t="shared" si="6"/>
        <v>1</v>
      </c>
      <c r="CC14">
        <f t="shared" si="7"/>
        <v>1</v>
      </c>
      <c r="CD14">
        <f t="shared" si="8"/>
        <v>1</v>
      </c>
      <c r="CF14" t="str">
        <f>Check_Sheet!A14</f>
        <v>OK</v>
      </c>
      <c r="CG14" t="str">
        <f>Check_Sheet!B14</f>
        <v>OK</v>
      </c>
      <c r="CH14" t="str">
        <f>Check_Sheet!C14</f>
        <v>OK</v>
      </c>
      <c r="CI14" t="str">
        <f>Check_Sheet!D14</f>
        <v>OK</v>
      </c>
      <c r="CJ14" t="str">
        <f>Check_Sheet!E14</f>
        <v>OK</v>
      </c>
      <c r="CK14" t="str">
        <f>Check_Sheet!F14</f>
        <v>OK</v>
      </c>
      <c r="CL14" t="str">
        <f>Check_Sheet!G14</f>
        <v>OK</v>
      </c>
      <c r="CM14" t="str">
        <f>Check_Sheet!H14</f>
        <v>OK</v>
      </c>
      <c r="CN14" t="str">
        <f>Check_Sheet!I14</f>
        <v>OK</v>
      </c>
      <c r="CO14" t="str">
        <f>Check_Sheet!J14</f>
        <v>OK</v>
      </c>
      <c r="CP14" t="str">
        <f>Check_Sheet!K14</f>
        <v>OK</v>
      </c>
      <c r="CQ14" t="str">
        <f>Check_Sheet!L14</f>
        <v>OK</v>
      </c>
      <c r="CR14" t="str">
        <f>Check_Sheet!M14</f>
        <v>OK</v>
      </c>
      <c r="CS14" t="str">
        <f>Check_Sheet!N14</f>
        <v>OK</v>
      </c>
      <c r="CT14" t="str">
        <f>Check_Sheet!O14</f>
        <v>OK</v>
      </c>
      <c r="CU14" t="str">
        <f>Check_Sheet!P14</f>
        <v>OK</v>
      </c>
      <c r="CV14" t="str">
        <f>Check_Sheet!Q14</f>
        <v>OK</v>
      </c>
      <c r="CW14" t="str">
        <f>Check_Sheet!R14</f>
        <v>OK</v>
      </c>
      <c r="CX14" t="str">
        <f>Check_Sheet!S14</f>
        <v>OK</v>
      </c>
      <c r="CY14" t="str">
        <f>Check_Sheet!T14</f>
        <v>OK</v>
      </c>
      <c r="CZ14" t="str">
        <f>Check_Sheet!U14</f>
        <v>OK</v>
      </c>
      <c r="DA14" t="str">
        <f>Check_Sheet!V14</f>
        <v>OK</v>
      </c>
      <c r="DB14" t="str">
        <f>Check_Sheet!W14</f>
        <v>OK</v>
      </c>
      <c r="DC14" t="str">
        <f>Check_Sheet!X14</f>
        <v>OK</v>
      </c>
      <c r="DD14" t="str">
        <f>Check_Sheet!Y14</f>
        <v>OK</v>
      </c>
      <c r="DE14" t="str">
        <f>Check_Sheet!Z14</f>
        <v>OK</v>
      </c>
      <c r="DF14" t="str">
        <f>Check_Sheet!AA14</f>
        <v>OK</v>
      </c>
      <c r="DG14" t="str">
        <f>Check_Sheet!AB14</f>
        <v>OK</v>
      </c>
      <c r="DH14" t="str">
        <f>Check_Sheet!AC14</f>
        <v>OK</v>
      </c>
      <c r="DI14" t="str">
        <f>Check_Sheet!AD14</f>
        <v>OK</v>
      </c>
      <c r="DJ14" t="str">
        <f>Check_Sheet!AE14</f>
        <v>OK</v>
      </c>
      <c r="DK14" t="str">
        <f>Check_Sheet!AF14</f>
        <v>OK</v>
      </c>
      <c r="DL14" t="str">
        <f>Check_Sheet!AG14</f>
        <v>OK</v>
      </c>
      <c r="DM14" t="str">
        <f>Check_Sheet!AH14</f>
        <v>OK</v>
      </c>
      <c r="DN14">
        <f>IF(AND(Scoresheet!AN14="Unfinished",Scoresheet!B14&lt;&gt;0),1,0)</f>
        <v>0</v>
      </c>
    </row>
    <row r="15" spans="1:118">
      <c r="A15" s="54">
        <v>9</v>
      </c>
      <c r="B15" s="171" t="s">
        <v>149</v>
      </c>
      <c r="C15" s="76">
        <v>1</v>
      </c>
      <c r="D15" s="76">
        <v>0</v>
      </c>
      <c r="E15" s="76">
        <v>0</v>
      </c>
      <c r="F15" s="76">
        <v>0.5</v>
      </c>
      <c r="G15" s="76">
        <v>0</v>
      </c>
      <c r="H15" s="76">
        <v>0</v>
      </c>
      <c r="I15" s="76">
        <v>1</v>
      </c>
      <c r="J15" s="76">
        <v>0.5</v>
      </c>
      <c r="K15" s="76">
        <v>0</v>
      </c>
      <c r="L15" s="76">
        <v>0</v>
      </c>
      <c r="M15" s="76">
        <v>0</v>
      </c>
      <c r="N15" s="76">
        <v>0.33</v>
      </c>
      <c r="O15" s="76">
        <v>0.33</v>
      </c>
      <c r="P15" s="76">
        <v>0.33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1</v>
      </c>
      <c r="W15" s="76">
        <v>0</v>
      </c>
      <c r="X15" s="76">
        <v>0</v>
      </c>
      <c r="Y15" s="76">
        <v>0</v>
      </c>
      <c r="Z15" s="76">
        <v>1</v>
      </c>
      <c r="AA15" s="76">
        <v>0</v>
      </c>
      <c r="AB15" s="76">
        <v>0</v>
      </c>
      <c r="AC15" s="76">
        <v>0</v>
      </c>
      <c r="AD15" s="76">
        <v>0</v>
      </c>
      <c r="AE15" s="76">
        <v>1</v>
      </c>
      <c r="AF15" s="76">
        <v>0</v>
      </c>
      <c r="AG15" s="76">
        <v>1</v>
      </c>
      <c r="AH15" s="54">
        <v>0</v>
      </c>
      <c r="AJ15" s="5"/>
      <c r="AQ15">
        <f t="shared" si="0"/>
        <v>1</v>
      </c>
      <c r="AR15">
        <f t="shared" si="9"/>
        <v>1</v>
      </c>
      <c r="AS15">
        <f t="shared" si="1"/>
        <v>0</v>
      </c>
      <c r="AT15">
        <f t="shared" si="1"/>
        <v>1</v>
      </c>
      <c r="AU15">
        <f t="shared" si="1"/>
        <v>0</v>
      </c>
      <c r="AV15">
        <f t="shared" si="1"/>
        <v>0</v>
      </c>
      <c r="AW15">
        <f t="shared" si="1"/>
        <v>1</v>
      </c>
      <c r="AX15">
        <f t="shared" si="1"/>
        <v>1</v>
      </c>
      <c r="AY15">
        <f t="shared" si="1"/>
        <v>0</v>
      </c>
      <c r="AZ15">
        <f t="shared" si="1"/>
        <v>0</v>
      </c>
      <c r="BA15">
        <f t="shared" si="1"/>
        <v>0</v>
      </c>
      <c r="BB15">
        <f t="shared" si="1"/>
        <v>1</v>
      </c>
      <c r="BC15">
        <f t="shared" si="1"/>
        <v>1</v>
      </c>
      <c r="BD15">
        <f t="shared" si="1"/>
        <v>1</v>
      </c>
      <c r="BE15">
        <f t="shared" si="1"/>
        <v>0</v>
      </c>
      <c r="BF15">
        <f t="shared" si="1"/>
        <v>0</v>
      </c>
      <c r="BG15">
        <f t="shared" si="1"/>
        <v>0</v>
      </c>
      <c r="BH15">
        <f t="shared" si="1"/>
        <v>0</v>
      </c>
      <c r="BI15">
        <f t="shared" si="2"/>
        <v>0</v>
      </c>
      <c r="BJ15">
        <f t="shared" si="2"/>
        <v>1</v>
      </c>
      <c r="BK15">
        <f t="shared" si="2"/>
        <v>0</v>
      </c>
      <c r="BL15">
        <f t="shared" si="2"/>
        <v>0</v>
      </c>
      <c r="BM15">
        <f t="shared" si="2"/>
        <v>0</v>
      </c>
      <c r="BN15">
        <f t="shared" si="2"/>
        <v>1</v>
      </c>
      <c r="BO15">
        <f t="shared" si="2"/>
        <v>0</v>
      </c>
      <c r="BP15">
        <f t="shared" si="2"/>
        <v>0</v>
      </c>
      <c r="BQ15">
        <f t="shared" si="2"/>
        <v>0</v>
      </c>
      <c r="BR15">
        <f t="shared" si="2"/>
        <v>0</v>
      </c>
      <c r="BS15">
        <f t="shared" si="2"/>
        <v>1</v>
      </c>
      <c r="BT15">
        <f t="shared" si="2"/>
        <v>0</v>
      </c>
      <c r="BU15">
        <f t="shared" si="2"/>
        <v>1</v>
      </c>
      <c r="BV15">
        <f t="shared" si="2"/>
        <v>0</v>
      </c>
      <c r="BX15">
        <f t="shared" si="10"/>
        <v>1</v>
      </c>
      <c r="BY15">
        <f t="shared" si="3"/>
        <v>1</v>
      </c>
      <c r="BZ15">
        <f t="shared" si="4"/>
        <v>1</v>
      </c>
      <c r="CA15">
        <f t="shared" si="5"/>
        <v>1</v>
      </c>
      <c r="CB15">
        <f t="shared" si="6"/>
        <v>1</v>
      </c>
      <c r="CC15">
        <f t="shared" si="7"/>
        <v>1</v>
      </c>
      <c r="CD15">
        <f t="shared" si="8"/>
        <v>1</v>
      </c>
      <c r="CF15" t="str">
        <f>Check_Sheet!A15</f>
        <v>OK</v>
      </c>
      <c r="CG15" t="str">
        <f>Check_Sheet!B15</f>
        <v>OK</v>
      </c>
      <c r="CH15" t="str">
        <f>Check_Sheet!C15</f>
        <v>OK</v>
      </c>
      <c r="CI15" t="str">
        <f>Check_Sheet!D15</f>
        <v>OK</v>
      </c>
      <c r="CJ15" t="str">
        <f>Check_Sheet!E15</f>
        <v>OK</v>
      </c>
      <c r="CK15" t="str">
        <f>Check_Sheet!F15</f>
        <v>OK</v>
      </c>
      <c r="CL15" t="str">
        <f>Check_Sheet!G15</f>
        <v>OK</v>
      </c>
      <c r="CM15" t="str">
        <f>Check_Sheet!H15</f>
        <v>OK</v>
      </c>
      <c r="CN15" t="str">
        <f>Check_Sheet!I15</f>
        <v>OK</v>
      </c>
      <c r="CO15" t="str">
        <f>Check_Sheet!J15</f>
        <v>OK</v>
      </c>
      <c r="CP15" t="str">
        <f>Check_Sheet!K15</f>
        <v>OK</v>
      </c>
      <c r="CQ15" t="str">
        <f>Check_Sheet!L15</f>
        <v>OK</v>
      </c>
      <c r="CR15" t="str">
        <f>Check_Sheet!M15</f>
        <v>OK</v>
      </c>
      <c r="CS15" t="str">
        <f>Check_Sheet!N15</f>
        <v>OK</v>
      </c>
      <c r="CT15" t="str">
        <f>Check_Sheet!O15</f>
        <v>OK</v>
      </c>
      <c r="CU15" t="str">
        <f>Check_Sheet!P15</f>
        <v>OK</v>
      </c>
      <c r="CV15" t="str">
        <f>Check_Sheet!Q15</f>
        <v>OK</v>
      </c>
      <c r="CW15" t="str">
        <f>Check_Sheet!R15</f>
        <v>OK</v>
      </c>
      <c r="CX15" t="str">
        <f>Check_Sheet!S15</f>
        <v>OK</v>
      </c>
      <c r="CY15" t="str">
        <f>Check_Sheet!T15</f>
        <v>OK</v>
      </c>
      <c r="CZ15" t="str">
        <f>Check_Sheet!U15</f>
        <v>OK</v>
      </c>
      <c r="DA15" t="str">
        <f>Check_Sheet!V15</f>
        <v>OK</v>
      </c>
      <c r="DB15" t="str">
        <f>Check_Sheet!W15</f>
        <v>OK</v>
      </c>
      <c r="DC15" t="str">
        <f>Check_Sheet!X15</f>
        <v>OK</v>
      </c>
      <c r="DD15" t="str">
        <f>Check_Sheet!Y15</f>
        <v>OK</v>
      </c>
      <c r="DE15" t="str">
        <f>Check_Sheet!Z15</f>
        <v>OK</v>
      </c>
      <c r="DF15" t="str">
        <f>Check_Sheet!AA15</f>
        <v>OK</v>
      </c>
      <c r="DG15" t="str">
        <f>Check_Sheet!AB15</f>
        <v>OK</v>
      </c>
      <c r="DH15" t="str">
        <f>Check_Sheet!AC15</f>
        <v>OK</v>
      </c>
      <c r="DI15" t="str">
        <f>Check_Sheet!AD15</f>
        <v>OK</v>
      </c>
      <c r="DJ15" t="str">
        <f>Check_Sheet!AE15</f>
        <v>OK</v>
      </c>
      <c r="DK15" t="str">
        <f>Check_Sheet!AF15</f>
        <v>OK</v>
      </c>
      <c r="DL15" t="str">
        <f>Check_Sheet!AG15</f>
        <v>OK</v>
      </c>
      <c r="DM15" t="str">
        <f>Check_Sheet!AH15</f>
        <v>OK</v>
      </c>
      <c r="DN15">
        <f>IF(AND(Scoresheet!AN15="Unfinished",Scoresheet!B15&lt;&gt;0),1,0)</f>
        <v>0</v>
      </c>
    </row>
    <row r="16" spans="1:118">
      <c r="A16" s="54">
        <v>10</v>
      </c>
      <c r="B16" s="171" t="s">
        <v>150</v>
      </c>
      <c r="C16" s="76">
        <v>1</v>
      </c>
      <c r="D16" s="76">
        <v>0</v>
      </c>
      <c r="E16" s="76">
        <v>1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1</v>
      </c>
      <c r="P16" s="76">
        <v>0</v>
      </c>
      <c r="Q16" s="76">
        <v>0</v>
      </c>
      <c r="R16" s="76">
        <v>0</v>
      </c>
      <c r="S16" s="76">
        <v>0</v>
      </c>
      <c r="T16" s="76">
        <v>1</v>
      </c>
      <c r="U16" s="76">
        <v>1</v>
      </c>
      <c r="V16" s="76">
        <v>0</v>
      </c>
      <c r="W16" s="76">
        <v>0</v>
      </c>
      <c r="X16" s="76">
        <v>0</v>
      </c>
      <c r="Y16" s="76">
        <v>0</v>
      </c>
      <c r="Z16" s="76">
        <v>1</v>
      </c>
      <c r="AA16" s="76">
        <v>0</v>
      </c>
      <c r="AB16" s="76">
        <v>0.33</v>
      </c>
      <c r="AC16" s="76">
        <v>0.33</v>
      </c>
      <c r="AD16" s="76">
        <v>0.33</v>
      </c>
      <c r="AE16" s="76">
        <v>0</v>
      </c>
      <c r="AF16" s="76">
        <v>0</v>
      </c>
      <c r="AG16" s="76">
        <v>1</v>
      </c>
      <c r="AH16" s="54">
        <v>0</v>
      </c>
      <c r="AJ16" s="5"/>
      <c r="AQ16">
        <f t="shared" si="0"/>
        <v>1</v>
      </c>
      <c r="AR16">
        <f t="shared" si="9"/>
        <v>1</v>
      </c>
      <c r="AS16">
        <f t="shared" si="1"/>
        <v>1</v>
      </c>
      <c r="AT16">
        <f t="shared" si="1"/>
        <v>0</v>
      </c>
      <c r="AU16">
        <f t="shared" si="1"/>
        <v>0</v>
      </c>
      <c r="AV16">
        <f t="shared" si="1"/>
        <v>0</v>
      </c>
      <c r="AW16">
        <f t="shared" si="1"/>
        <v>0</v>
      </c>
      <c r="AX16">
        <f t="shared" si="1"/>
        <v>0</v>
      </c>
      <c r="AY16">
        <f t="shared" si="1"/>
        <v>0</v>
      </c>
      <c r="AZ16">
        <f t="shared" si="1"/>
        <v>0</v>
      </c>
      <c r="BA16">
        <f t="shared" si="1"/>
        <v>0</v>
      </c>
      <c r="BB16">
        <f t="shared" si="1"/>
        <v>0</v>
      </c>
      <c r="BC16">
        <f t="shared" si="1"/>
        <v>1</v>
      </c>
      <c r="BD16">
        <f t="shared" si="1"/>
        <v>0</v>
      </c>
      <c r="BE16">
        <f t="shared" si="1"/>
        <v>0</v>
      </c>
      <c r="BF16">
        <f t="shared" si="1"/>
        <v>0</v>
      </c>
      <c r="BG16">
        <f t="shared" si="1"/>
        <v>0</v>
      </c>
      <c r="BH16">
        <f t="shared" si="1"/>
        <v>1</v>
      </c>
      <c r="BI16">
        <f t="shared" si="2"/>
        <v>1</v>
      </c>
      <c r="BJ16">
        <f t="shared" si="2"/>
        <v>0</v>
      </c>
      <c r="BK16">
        <f t="shared" si="2"/>
        <v>0</v>
      </c>
      <c r="BL16">
        <f t="shared" si="2"/>
        <v>0</v>
      </c>
      <c r="BM16">
        <f t="shared" si="2"/>
        <v>0</v>
      </c>
      <c r="BN16">
        <f t="shared" si="2"/>
        <v>1</v>
      </c>
      <c r="BO16">
        <f t="shared" si="2"/>
        <v>0</v>
      </c>
      <c r="BP16">
        <f t="shared" si="2"/>
        <v>1</v>
      </c>
      <c r="BQ16">
        <f t="shared" si="2"/>
        <v>1</v>
      </c>
      <c r="BR16">
        <f t="shared" si="2"/>
        <v>1</v>
      </c>
      <c r="BS16">
        <f t="shared" si="2"/>
        <v>0</v>
      </c>
      <c r="BT16">
        <f t="shared" si="2"/>
        <v>0</v>
      </c>
      <c r="BU16">
        <f t="shared" si="2"/>
        <v>1</v>
      </c>
      <c r="BV16">
        <f t="shared" si="2"/>
        <v>0</v>
      </c>
      <c r="BX16">
        <f t="shared" si="10"/>
        <v>1</v>
      </c>
      <c r="BY16">
        <f t="shared" si="3"/>
        <v>1</v>
      </c>
      <c r="BZ16">
        <f t="shared" si="4"/>
        <v>1</v>
      </c>
      <c r="CA16">
        <f t="shared" si="5"/>
        <v>1</v>
      </c>
      <c r="CB16">
        <f t="shared" si="6"/>
        <v>1</v>
      </c>
      <c r="CC16">
        <f t="shared" si="7"/>
        <v>1</v>
      </c>
      <c r="CD16">
        <f t="shared" si="8"/>
        <v>1</v>
      </c>
      <c r="CF16" t="str">
        <f>Check_Sheet!A16</f>
        <v>OK</v>
      </c>
      <c r="CG16" t="str">
        <f>Check_Sheet!B16</f>
        <v>OK</v>
      </c>
      <c r="CH16" t="str">
        <f>Check_Sheet!C16</f>
        <v>OK</v>
      </c>
      <c r="CI16" t="str">
        <f>Check_Sheet!D16</f>
        <v>OK</v>
      </c>
      <c r="CJ16" t="str">
        <f>Check_Sheet!E16</f>
        <v>OK</v>
      </c>
      <c r="CK16" t="str">
        <f>Check_Sheet!F16</f>
        <v>OK</v>
      </c>
      <c r="CL16" t="str">
        <f>Check_Sheet!G16</f>
        <v>OK</v>
      </c>
      <c r="CM16" t="str">
        <f>Check_Sheet!H16</f>
        <v>OK</v>
      </c>
      <c r="CN16" t="str">
        <f>Check_Sheet!I16</f>
        <v>OK</v>
      </c>
      <c r="CO16" t="str">
        <f>Check_Sheet!J16</f>
        <v>OK</v>
      </c>
      <c r="CP16" t="str">
        <f>Check_Sheet!K16</f>
        <v>OK</v>
      </c>
      <c r="CQ16" t="str">
        <f>Check_Sheet!L16</f>
        <v>OK</v>
      </c>
      <c r="CR16" t="str">
        <f>Check_Sheet!M16</f>
        <v>OK</v>
      </c>
      <c r="CS16" t="str">
        <f>Check_Sheet!N16</f>
        <v>OK</v>
      </c>
      <c r="CT16" t="str">
        <f>Check_Sheet!O16</f>
        <v>OK</v>
      </c>
      <c r="CU16" t="str">
        <f>Check_Sheet!P16</f>
        <v>OK</v>
      </c>
      <c r="CV16" t="str">
        <f>Check_Sheet!Q16</f>
        <v>OK</v>
      </c>
      <c r="CW16" t="str">
        <f>Check_Sheet!R16</f>
        <v>OK</v>
      </c>
      <c r="CX16" t="str">
        <f>Check_Sheet!S16</f>
        <v>OK</v>
      </c>
      <c r="CY16" t="str">
        <f>Check_Sheet!T16</f>
        <v>OK</v>
      </c>
      <c r="CZ16" t="str">
        <f>Check_Sheet!U16</f>
        <v>OK</v>
      </c>
      <c r="DA16" t="str">
        <f>Check_Sheet!V16</f>
        <v>OK</v>
      </c>
      <c r="DB16" t="str">
        <f>Check_Sheet!W16</f>
        <v>OK</v>
      </c>
      <c r="DC16" t="str">
        <f>Check_Sheet!X16</f>
        <v>OK</v>
      </c>
      <c r="DD16" t="str">
        <f>Check_Sheet!Y16</f>
        <v>OK</v>
      </c>
      <c r="DE16" t="str">
        <f>Check_Sheet!Z16</f>
        <v>OK</v>
      </c>
      <c r="DF16" t="str">
        <f>Check_Sheet!AA16</f>
        <v>OK</v>
      </c>
      <c r="DG16" t="str">
        <f>Check_Sheet!AB16</f>
        <v>OK</v>
      </c>
      <c r="DH16" t="str">
        <f>Check_Sheet!AC16</f>
        <v>OK</v>
      </c>
      <c r="DI16" t="str">
        <f>Check_Sheet!AD16</f>
        <v>OK</v>
      </c>
      <c r="DJ16" t="str">
        <f>Check_Sheet!AE16</f>
        <v>OK</v>
      </c>
      <c r="DK16" t="str">
        <f>Check_Sheet!AF16</f>
        <v>OK</v>
      </c>
      <c r="DL16" t="str">
        <f>Check_Sheet!AG16</f>
        <v>OK</v>
      </c>
      <c r="DM16" t="str">
        <f>Check_Sheet!AH16</f>
        <v>OK</v>
      </c>
      <c r="DN16">
        <f>IF(AND(Scoresheet!AN16="Unfinished",Scoresheet!B16&lt;&gt;0),1,0)</f>
        <v>0</v>
      </c>
    </row>
    <row r="17" spans="1:118">
      <c r="A17" s="54">
        <v>11</v>
      </c>
      <c r="B17" s="171" t="s">
        <v>151</v>
      </c>
      <c r="C17" s="76">
        <v>1</v>
      </c>
      <c r="D17" s="76">
        <v>0</v>
      </c>
      <c r="E17" s="76">
        <v>1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0.2</v>
      </c>
      <c r="L17" s="76">
        <v>0.2</v>
      </c>
      <c r="M17" s="76">
        <v>0.2</v>
      </c>
      <c r="N17" s="76">
        <v>0.2</v>
      </c>
      <c r="O17" s="76">
        <v>0.2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0.5</v>
      </c>
      <c r="V17" s="76">
        <v>0.5</v>
      </c>
      <c r="W17" s="76">
        <v>0</v>
      </c>
      <c r="X17" s="76">
        <v>0</v>
      </c>
      <c r="Y17" s="76">
        <v>0</v>
      </c>
      <c r="Z17" s="76">
        <v>1</v>
      </c>
      <c r="AA17" s="76">
        <v>0</v>
      </c>
      <c r="AB17" s="76">
        <v>0.25</v>
      </c>
      <c r="AC17" s="76">
        <v>0.25</v>
      </c>
      <c r="AD17" s="76">
        <v>0.25</v>
      </c>
      <c r="AE17" s="76">
        <v>0.25</v>
      </c>
      <c r="AF17" s="76">
        <v>0</v>
      </c>
      <c r="AG17" s="76">
        <v>0.5</v>
      </c>
      <c r="AH17" s="54">
        <v>0.5</v>
      </c>
      <c r="AJ17" s="5"/>
      <c r="AQ17">
        <f t="shared" si="0"/>
        <v>1</v>
      </c>
      <c r="AR17">
        <f t="shared" si="9"/>
        <v>1</v>
      </c>
      <c r="AS17">
        <f t="shared" si="1"/>
        <v>1</v>
      </c>
      <c r="AT17">
        <f t="shared" si="1"/>
        <v>0</v>
      </c>
      <c r="AU17">
        <f t="shared" si="1"/>
        <v>0</v>
      </c>
      <c r="AV17">
        <f t="shared" si="1"/>
        <v>0</v>
      </c>
      <c r="AW17">
        <f t="shared" si="1"/>
        <v>0</v>
      </c>
      <c r="AX17">
        <f t="shared" si="1"/>
        <v>0</v>
      </c>
      <c r="AY17">
        <f t="shared" si="1"/>
        <v>1</v>
      </c>
      <c r="AZ17">
        <f t="shared" si="1"/>
        <v>1</v>
      </c>
      <c r="BA17">
        <f t="shared" si="1"/>
        <v>1</v>
      </c>
      <c r="BB17">
        <f t="shared" si="1"/>
        <v>1</v>
      </c>
      <c r="BC17">
        <f t="shared" si="1"/>
        <v>1</v>
      </c>
      <c r="BD17">
        <f t="shared" si="1"/>
        <v>0</v>
      </c>
      <c r="BE17">
        <f t="shared" si="1"/>
        <v>0</v>
      </c>
      <c r="BF17">
        <f t="shared" si="1"/>
        <v>0</v>
      </c>
      <c r="BG17">
        <f t="shared" si="1"/>
        <v>0</v>
      </c>
      <c r="BH17">
        <f t="shared" si="1"/>
        <v>0</v>
      </c>
      <c r="BI17">
        <f t="shared" si="2"/>
        <v>1</v>
      </c>
      <c r="BJ17">
        <f t="shared" si="2"/>
        <v>1</v>
      </c>
      <c r="BK17">
        <f t="shared" si="2"/>
        <v>0</v>
      </c>
      <c r="BL17">
        <f t="shared" si="2"/>
        <v>0</v>
      </c>
      <c r="BM17">
        <f t="shared" si="2"/>
        <v>0</v>
      </c>
      <c r="BN17">
        <f t="shared" si="2"/>
        <v>1</v>
      </c>
      <c r="BO17">
        <f t="shared" si="2"/>
        <v>0</v>
      </c>
      <c r="BP17">
        <f t="shared" si="2"/>
        <v>1</v>
      </c>
      <c r="BQ17">
        <f t="shared" si="2"/>
        <v>1</v>
      </c>
      <c r="BR17">
        <f t="shared" si="2"/>
        <v>1</v>
      </c>
      <c r="BS17">
        <f t="shared" si="2"/>
        <v>1</v>
      </c>
      <c r="BT17">
        <f t="shared" si="2"/>
        <v>0</v>
      </c>
      <c r="BU17">
        <f t="shared" si="2"/>
        <v>1</v>
      </c>
      <c r="BV17">
        <f t="shared" si="2"/>
        <v>1</v>
      </c>
      <c r="BX17">
        <f t="shared" si="10"/>
        <v>1</v>
      </c>
      <c r="BY17">
        <f t="shared" si="3"/>
        <v>1</v>
      </c>
      <c r="BZ17">
        <f t="shared" si="4"/>
        <v>1</v>
      </c>
      <c r="CA17">
        <f t="shared" si="5"/>
        <v>1</v>
      </c>
      <c r="CB17">
        <f t="shared" si="6"/>
        <v>1</v>
      </c>
      <c r="CC17">
        <f t="shared" si="7"/>
        <v>1</v>
      </c>
      <c r="CD17">
        <f t="shared" si="8"/>
        <v>1</v>
      </c>
      <c r="CF17" t="str">
        <f>Check_Sheet!A17</f>
        <v>OK</v>
      </c>
      <c r="CG17" t="str">
        <f>Check_Sheet!B17</f>
        <v>OK</v>
      </c>
      <c r="CH17" t="str">
        <f>Check_Sheet!C17</f>
        <v>OK</v>
      </c>
      <c r="CI17" t="str">
        <f>Check_Sheet!D17</f>
        <v>OK</v>
      </c>
      <c r="CJ17" t="str">
        <f>Check_Sheet!E17</f>
        <v>OK</v>
      </c>
      <c r="CK17" t="str">
        <f>Check_Sheet!F17</f>
        <v>OK</v>
      </c>
      <c r="CL17" t="str">
        <f>Check_Sheet!G17</f>
        <v>OK</v>
      </c>
      <c r="CM17" t="str">
        <f>Check_Sheet!H17</f>
        <v>OK</v>
      </c>
      <c r="CN17" t="str">
        <f>Check_Sheet!I17</f>
        <v>OK</v>
      </c>
      <c r="CO17" t="str">
        <f>Check_Sheet!J17</f>
        <v>OK</v>
      </c>
      <c r="CP17" t="str">
        <f>Check_Sheet!K17</f>
        <v>OK</v>
      </c>
      <c r="CQ17" t="str">
        <f>Check_Sheet!L17</f>
        <v>OK</v>
      </c>
      <c r="CR17" t="str">
        <f>Check_Sheet!M17</f>
        <v>OK</v>
      </c>
      <c r="CS17" t="str">
        <f>Check_Sheet!N17</f>
        <v>OK</v>
      </c>
      <c r="CT17" t="str">
        <f>Check_Sheet!O17</f>
        <v>OK</v>
      </c>
      <c r="CU17" t="str">
        <f>Check_Sheet!P17</f>
        <v>OK</v>
      </c>
      <c r="CV17" t="str">
        <f>Check_Sheet!Q17</f>
        <v>OK</v>
      </c>
      <c r="CW17" t="str">
        <f>Check_Sheet!R17</f>
        <v>OK</v>
      </c>
      <c r="CX17" t="str">
        <f>Check_Sheet!S17</f>
        <v>OK</v>
      </c>
      <c r="CY17" t="str">
        <f>Check_Sheet!T17</f>
        <v>OK</v>
      </c>
      <c r="CZ17" t="str">
        <f>Check_Sheet!U17</f>
        <v>OK</v>
      </c>
      <c r="DA17" t="str">
        <f>Check_Sheet!V17</f>
        <v>OK</v>
      </c>
      <c r="DB17" t="str">
        <f>Check_Sheet!W17</f>
        <v>OK</v>
      </c>
      <c r="DC17" t="str">
        <f>Check_Sheet!X17</f>
        <v>OK</v>
      </c>
      <c r="DD17" t="str">
        <f>Check_Sheet!Y17</f>
        <v>OK</v>
      </c>
      <c r="DE17" t="str">
        <f>Check_Sheet!Z17</f>
        <v>OK</v>
      </c>
      <c r="DF17" t="str">
        <f>Check_Sheet!AA17</f>
        <v>OK</v>
      </c>
      <c r="DG17" t="str">
        <f>Check_Sheet!AB17</f>
        <v>OK</v>
      </c>
      <c r="DH17" t="str">
        <f>Check_Sheet!AC17</f>
        <v>OK</v>
      </c>
      <c r="DI17" t="str">
        <f>Check_Sheet!AD17</f>
        <v>OK</v>
      </c>
      <c r="DJ17" t="str">
        <f>Check_Sheet!AE17</f>
        <v>OK</v>
      </c>
      <c r="DK17" t="str">
        <f>Check_Sheet!AF17</f>
        <v>OK</v>
      </c>
      <c r="DL17" t="str">
        <f>Check_Sheet!AG17</f>
        <v>OK</v>
      </c>
      <c r="DM17" t="str">
        <f>Check_Sheet!AH17</f>
        <v>OK</v>
      </c>
      <c r="DN17">
        <f>IF(AND(Scoresheet!AN17="Unfinished",Scoresheet!B17&lt;&gt;0),1,0)</f>
        <v>0</v>
      </c>
    </row>
    <row r="18" spans="1:118">
      <c r="A18" s="54">
        <v>12</v>
      </c>
      <c r="B18" s="171" t="s">
        <v>152</v>
      </c>
      <c r="C18" s="76">
        <v>1</v>
      </c>
      <c r="D18" s="76">
        <v>0</v>
      </c>
      <c r="E18" s="76">
        <v>1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0.25</v>
      </c>
      <c r="P18" s="76">
        <v>0.25</v>
      </c>
      <c r="Q18" s="76">
        <v>0.25</v>
      </c>
      <c r="R18" s="76">
        <v>0.25</v>
      </c>
      <c r="S18" s="76">
        <v>0</v>
      </c>
      <c r="T18" s="76">
        <v>0</v>
      </c>
      <c r="U18" s="76">
        <v>0</v>
      </c>
      <c r="V18" s="76">
        <v>0</v>
      </c>
      <c r="W18" s="76">
        <v>1</v>
      </c>
      <c r="X18" s="76">
        <v>0</v>
      </c>
      <c r="Y18" s="76">
        <v>0</v>
      </c>
      <c r="Z18" s="76">
        <v>1</v>
      </c>
      <c r="AA18" s="76">
        <v>0</v>
      </c>
      <c r="AB18" s="76">
        <v>0.5</v>
      </c>
      <c r="AC18" s="76">
        <v>0.5</v>
      </c>
      <c r="AD18" s="76">
        <v>0</v>
      </c>
      <c r="AE18" s="76">
        <v>0</v>
      </c>
      <c r="AF18" s="76">
        <v>0</v>
      </c>
      <c r="AG18" s="76">
        <v>1</v>
      </c>
      <c r="AH18" s="54">
        <v>0</v>
      </c>
      <c r="AJ18" s="5"/>
      <c r="AQ18">
        <f t="shared" si="0"/>
        <v>1</v>
      </c>
      <c r="AR18">
        <f t="shared" si="9"/>
        <v>1</v>
      </c>
      <c r="AS18">
        <f t="shared" si="1"/>
        <v>1</v>
      </c>
      <c r="AT18">
        <f t="shared" si="1"/>
        <v>0</v>
      </c>
      <c r="AU18">
        <f t="shared" si="1"/>
        <v>0</v>
      </c>
      <c r="AV18">
        <f t="shared" si="1"/>
        <v>0</v>
      </c>
      <c r="AW18">
        <f t="shared" si="1"/>
        <v>0</v>
      </c>
      <c r="AX18">
        <f t="shared" si="1"/>
        <v>0</v>
      </c>
      <c r="AY18">
        <f t="shared" si="1"/>
        <v>0</v>
      </c>
      <c r="AZ18">
        <f t="shared" si="1"/>
        <v>0</v>
      </c>
      <c r="BA18">
        <f t="shared" si="1"/>
        <v>0</v>
      </c>
      <c r="BB18">
        <f t="shared" si="1"/>
        <v>0</v>
      </c>
      <c r="BC18">
        <f t="shared" si="1"/>
        <v>1</v>
      </c>
      <c r="BD18">
        <f t="shared" si="1"/>
        <v>1</v>
      </c>
      <c r="BE18">
        <f t="shared" si="1"/>
        <v>1</v>
      </c>
      <c r="BF18">
        <f t="shared" si="1"/>
        <v>1</v>
      </c>
      <c r="BG18">
        <f t="shared" si="1"/>
        <v>0</v>
      </c>
      <c r="BH18">
        <f t="shared" si="1"/>
        <v>0</v>
      </c>
      <c r="BI18">
        <f t="shared" si="2"/>
        <v>0</v>
      </c>
      <c r="BJ18">
        <f t="shared" si="2"/>
        <v>0</v>
      </c>
      <c r="BK18">
        <f t="shared" si="2"/>
        <v>1</v>
      </c>
      <c r="BL18">
        <f t="shared" si="2"/>
        <v>0</v>
      </c>
      <c r="BM18">
        <f t="shared" si="2"/>
        <v>0</v>
      </c>
      <c r="BN18">
        <f t="shared" si="2"/>
        <v>1</v>
      </c>
      <c r="BO18">
        <f t="shared" si="2"/>
        <v>0</v>
      </c>
      <c r="BP18">
        <f t="shared" si="2"/>
        <v>1</v>
      </c>
      <c r="BQ18">
        <f t="shared" si="2"/>
        <v>1</v>
      </c>
      <c r="BR18">
        <f t="shared" si="2"/>
        <v>0</v>
      </c>
      <c r="BS18">
        <f t="shared" si="2"/>
        <v>0</v>
      </c>
      <c r="BT18">
        <f t="shared" si="2"/>
        <v>0</v>
      </c>
      <c r="BU18">
        <f t="shared" si="2"/>
        <v>1</v>
      </c>
      <c r="BV18">
        <f t="shared" si="2"/>
        <v>0</v>
      </c>
      <c r="BX18">
        <f t="shared" si="10"/>
        <v>1</v>
      </c>
      <c r="BY18">
        <f t="shared" si="3"/>
        <v>1</v>
      </c>
      <c r="BZ18">
        <f t="shared" si="4"/>
        <v>1</v>
      </c>
      <c r="CA18">
        <f t="shared" si="5"/>
        <v>1</v>
      </c>
      <c r="CB18">
        <f t="shared" si="6"/>
        <v>1</v>
      </c>
      <c r="CC18">
        <f t="shared" si="7"/>
        <v>1</v>
      </c>
      <c r="CD18">
        <f t="shared" si="8"/>
        <v>1</v>
      </c>
      <c r="CF18" t="str">
        <f>Check_Sheet!A18</f>
        <v>OK</v>
      </c>
      <c r="CG18" t="str">
        <f>Check_Sheet!B18</f>
        <v>OK</v>
      </c>
      <c r="CH18" t="str">
        <f>Check_Sheet!C18</f>
        <v>OK</v>
      </c>
      <c r="CI18" t="str">
        <f>Check_Sheet!D18</f>
        <v>OK</v>
      </c>
      <c r="CJ18" t="str">
        <f>Check_Sheet!E18</f>
        <v>OK</v>
      </c>
      <c r="CK18" t="str">
        <f>Check_Sheet!F18</f>
        <v>OK</v>
      </c>
      <c r="CL18" t="str">
        <f>Check_Sheet!G18</f>
        <v>OK</v>
      </c>
      <c r="CM18" t="str">
        <f>Check_Sheet!H18</f>
        <v>OK</v>
      </c>
      <c r="CN18" t="str">
        <f>Check_Sheet!I18</f>
        <v>OK</v>
      </c>
      <c r="CO18" t="str">
        <f>Check_Sheet!J18</f>
        <v>OK</v>
      </c>
      <c r="CP18" t="str">
        <f>Check_Sheet!K18</f>
        <v>OK</v>
      </c>
      <c r="CQ18" t="str">
        <f>Check_Sheet!L18</f>
        <v>OK</v>
      </c>
      <c r="CR18" t="str">
        <f>Check_Sheet!M18</f>
        <v>OK</v>
      </c>
      <c r="CS18" t="str">
        <f>Check_Sheet!N18</f>
        <v>OK</v>
      </c>
      <c r="CT18" t="str">
        <f>Check_Sheet!O18</f>
        <v>OK</v>
      </c>
      <c r="CU18" t="str">
        <f>Check_Sheet!P18</f>
        <v>OK</v>
      </c>
      <c r="CV18" t="str">
        <f>Check_Sheet!Q18</f>
        <v>OK</v>
      </c>
      <c r="CW18" t="str">
        <f>Check_Sheet!R18</f>
        <v>OK</v>
      </c>
      <c r="CX18" t="str">
        <f>Check_Sheet!S18</f>
        <v>OK</v>
      </c>
      <c r="CY18" t="str">
        <f>Check_Sheet!T18</f>
        <v>OK</v>
      </c>
      <c r="CZ18" t="str">
        <f>Check_Sheet!U18</f>
        <v>OK</v>
      </c>
      <c r="DA18" t="str">
        <f>Check_Sheet!V18</f>
        <v>OK</v>
      </c>
      <c r="DB18" t="str">
        <f>Check_Sheet!W18</f>
        <v>OK</v>
      </c>
      <c r="DC18" t="str">
        <f>Check_Sheet!X18</f>
        <v>OK</v>
      </c>
      <c r="DD18" t="str">
        <f>Check_Sheet!Y18</f>
        <v>OK</v>
      </c>
      <c r="DE18" t="str">
        <f>Check_Sheet!Z18</f>
        <v>OK</v>
      </c>
      <c r="DF18" t="str">
        <f>Check_Sheet!AA18</f>
        <v>OK</v>
      </c>
      <c r="DG18" t="str">
        <f>Check_Sheet!AB18</f>
        <v>OK</v>
      </c>
      <c r="DH18" t="str">
        <f>Check_Sheet!AC18</f>
        <v>OK</v>
      </c>
      <c r="DI18" t="str">
        <f>Check_Sheet!AD18</f>
        <v>OK</v>
      </c>
      <c r="DJ18" t="str">
        <f>Check_Sheet!AE18</f>
        <v>OK</v>
      </c>
      <c r="DK18" t="str">
        <f>Check_Sheet!AF18</f>
        <v>OK</v>
      </c>
      <c r="DL18" t="str">
        <f>Check_Sheet!AG18</f>
        <v>OK</v>
      </c>
      <c r="DM18" t="str">
        <f>Check_Sheet!AH18</f>
        <v>OK</v>
      </c>
      <c r="DN18">
        <f>IF(AND(Scoresheet!AN18="Unfinished",Scoresheet!B18&lt;&gt;0),1,0)</f>
        <v>0</v>
      </c>
    </row>
    <row r="19" spans="1:118">
      <c r="A19" s="54">
        <v>13</v>
      </c>
      <c r="B19" s="171" t="s">
        <v>153</v>
      </c>
      <c r="C19" s="76">
        <v>1</v>
      </c>
      <c r="D19" s="76">
        <v>0</v>
      </c>
      <c r="E19" s="76">
        <v>0</v>
      </c>
      <c r="F19" s="76">
        <v>1</v>
      </c>
      <c r="G19" s="76">
        <v>0.5</v>
      </c>
      <c r="H19" s="76">
        <v>0.5</v>
      </c>
      <c r="I19" s="76">
        <v>0.5</v>
      </c>
      <c r="J19" s="76">
        <v>0.5</v>
      </c>
      <c r="K19" s="76">
        <v>0</v>
      </c>
      <c r="L19" s="76">
        <v>0</v>
      </c>
      <c r="M19" s="76">
        <v>0</v>
      </c>
      <c r="N19" s="76">
        <v>0</v>
      </c>
      <c r="O19" s="76">
        <v>0.2</v>
      </c>
      <c r="P19" s="76">
        <v>0.2</v>
      </c>
      <c r="Q19" s="76">
        <v>0.2</v>
      </c>
      <c r="R19" s="76">
        <v>0.2</v>
      </c>
      <c r="S19" s="76">
        <v>0.2</v>
      </c>
      <c r="T19" s="76">
        <v>0</v>
      </c>
      <c r="U19" s="76">
        <v>0</v>
      </c>
      <c r="V19" s="76">
        <v>0</v>
      </c>
      <c r="W19" s="76">
        <v>1</v>
      </c>
      <c r="X19" s="76">
        <v>0</v>
      </c>
      <c r="Y19" s="76">
        <v>0</v>
      </c>
      <c r="Z19" s="76">
        <v>1</v>
      </c>
      <c r="AA19" s="76">
        <v>0</v>
      </c>
      <c r="AB19" s="76">
        <v>0.5</v>
      </c>
      <c r="AC19" s="76">
        <v>0.5</v>
      </c>
      <c r="AD19" s="76">
        <v>0</v>
      </c>
      <c r="AE19" s="76">
        <v>0</v>
      </c>
      <c r="AF19" s="76">
        <v>0</v>
      </c>
      <c r="AG19" s="76">
        <v>1</v>
      </c>
      <c r="AH19" s="54">
        <v>0</v>
      </c>
      <c r="AJ19" s="5"/>
      <c r="AQ19">
        <f t="shared" si="0"/>
        <v>1</v>
      </c>
      <c r="AR19">
        <f t="shared" si="9"/>
        <v>1</v>
      </c>
      <c r="AS19">
        <f t="shared" si="1"/>
        <v>0</v>
      </c>
      <c r="AT19">
        <f t="shared" si="1"/>
        <v>1</v>
      </c>
      <c r="AU19">
        <f t="shared" si="1"/>
        <v>1</v>
      </c>
      <c r="AV19">
        <f t="shared" si="1"/>
        <v>1</v>
      </c>
      <c r="AW19">
        <f t="shared" si="1"/>
        <v>1</v>
      </c>
      <c r="AX19">
        <f t="shared" si="1"/>
        <v>1</v>
      </c>
      <c r="AY19">
        <f t="shared" si="1"/>
        <v>0</v>
      </c>
      <c r="AZ19">
        <f t="shared" si="1"/>
        <v>0</v>
      </c>
      <c r="BA19">
        <f t="shared" si="1"/>
        <v>0</v>
      </c>
      <c r="BB19">
        <f t="shared" si="1"/>
        <v>0</v>
      </c>
      <c r="BC19">
        <f t="shared" si="1"/>
        <v>1</v>
      </c>
      <c r="BD19">
        <f t="shared" si="1"/>
        <v>1</v>
      </c>
      <c r="BE19">
        <f t="shared" si="1"/>
        <v>1</v>
      </c>
      <c r="BF19">
        <f t="shared" si="1"/>
        <v>1</v>
      </c>
      <c r="BG19">
        <f t="shared" si="1"/>
        <v>1</v>
      </c>
      <c r="BH19">
        <f t="shared" si="1"/>
        <v>0</v>
      </c>
      <c r="BI19">
        <f t="shared" si="2"/>
        <v>0</v>
      </c>
      <c r="BJ19">
        <f t="shared" si="2"/>
        <v>0</v>
      </c>
      <c r="BK19">
        <f t="shared" si="2"/>
        <v>1</v>
      </c>
      <c r="BL19">
        <f t="shared" si="2"/>
        <v>0</v>
      </c>
      <c r="BM19">
        <f t="shared" si="2"/>
        <v>0</v>
      </c>
      <c r="BN19">
        <f t="shared" si="2"/>
        <v>1</v>
      </c>
      <c r="BO19">
        <f t="shared" si="2"/>
        <v>0</v>
      </c>
      <c r="BP19">
        <f t="shared" si="2"/>
        <v>1</v>
      </c>
      <c r="BQ19">
        <f t="shared" si="2"/>
        <v>1</v>
      </c>
      <c r="BR19">
        <f t="shared" si="2"/>
        <v>0</v>
      </c>
      <c r="BS19">
        <f t="shared" si="2"/>
        <v>0</v>
      </c>
      <c r="BT19">
        <f t="shared" si="2"/>
        <v>0</v>
      </c>
      <c r="BU19">
        <f t="shared" si="2"/>
        <v>1</v>
      </c>
      <c r="BV19">
        <f t="shared" si="2"/>
        <v>0</v>
      </c>
      <c r="BX19">
        <f t="shared" si="10"/>
        <v>1</v>
      </c>
      <c r="BY19">
        <f t="shared" si="3"/>
        <v>1</v>
      </c>
      <c r="BZ19">
        <f t="shared" si="4"/>
        <v>1</v>
      </c>
      <c r="CA19">
        <f t="shared" si="5"/>
        <v>1</v>
      </c>
      <c r="CB19">
        <f t="shared" si="6"/>
        <v>1</v>
      </c>
      <c r="CC19">
        <f t="shared" si="7"/>
        <v>1</v>
      </c>
      <c r="CD19">
        <f t="shared" si="8"/>
        <v>1</v>
      </c>
      <c r="CF19" t="str">
        <f>Check_Sheet!A19</f>
        <v>OK</v>
      </c>
      <c r="CG19" t="str">
        <f>Check_Sheet!B19</f>
        <v>OK</v>
      </c>
      <c r="CH19" t="str">
        <f>Check_Sheet!C19</f>
        <v>OK</v>
      </c>
      <c r="CI19" t="str">
        <f>Check_Sheet!D19</f>
        <v>OK</v>
      </c>
      <c r="CJ19" t="str">
        <f>Check_Sheet!E19</f>
        <v>OK</v>
      </c>
      <c r="CK19" t="str">
        <f>Check_Sheet!F19</f>
        <v>OK</v>
      </c>
      <c r="CL19" t="str">
        <f>Check_Sheet!G19</f>
        <v>OK</v>
      </c>
      <c r="CM19" t="str">
        <f>Check_Sheet!H19</f>
        <v>OK</v>
      </c>
      <c r="CN19" t="str">
        <f>Check_Sheet!I19</f>
        <v>OK</v>
      </c>
      <c r="CO19" t="str">
        <f>Check_Sheet!J19</f>
        <v>OK</v>
      </c>
      <c r="CP19" t="str">
        <f>Check_Sheet!K19</f>
        <v>OK</v>
      </c>
      <c r="CQ19" t="str">
        <f>Check_Sheet!L19</f>
        <v>OK</v>
      </c>
      <c r="CR19" t="str">
        <f>Check_Sheet!M19</f>
        <v>OK</v>
      </c>
      <c r="CS19" t="str">
        <f>Check_Sheet!N19</f>
        <v>OK</v>
      </c>
      <c r="CT19" t="str">
        <f>Check_Sheet!O19</f>
        <v>OK</v>
      </c>
      <c r="CU19" t="str">
        <f>Check_Sheet!P19</f>
        <v>OK</v>
      </c>
      <c r="CV19" t="str">
        <f>Check_Sheet!Q19</f>
        <v>OK</v>
      </c>
      <c r="CW19" t="str">
        <f>Check_Sheet!R19</f>
        <v>OK</v>
      </c>
      <c r="CX19" t="str">
        <f>Check_Sheet!S19</f>
        <v>OK</v>
      </c>
      <c r="CY19" t="str">
        <f>Check_Sheet!T19</f>
        <v>OK</v>
      </c>
      <c r="CZ19" t="str">
        <f>Check_Sheet!U19</f>
        <v>OK</v>
      </c>
      <c r="DA19" t="str">
        <f>Check_Sheet!V19</f>
        <v>OK</v>
      </c>
      <c r="DB19" t="str">
        <f>Check_Sheet!W19</f>
        <v>OK</v>
      </c>
      <c r="DC19" t="str">
        <f>Check_Sheet!X19</f>
        <v>OK</v>
      </c>
      <c r="DD19" t="str">
        <f>Check_Sheet!Y19</f>
        <v>OK</v>
      </c>
      <c r="DE19" t="str">
        <f>Check_Sheet!Z19</f>
        <v>OK</v>
      </c>
      <c r="DF19" t="str">
        <f>Check_Sheet!AA19</f>
        <v>OK</v>
      </c>
      <c r="DG19" t="str">
        <f>Check_Sheet!AB19</f>
        <v>OK</v>
      </c>
      <c r="DH19" t="str">
        <f>Check_Sheet!AC19</f>
        <v>OK</v>
      </c>
      <c r="DI19" t="str">
        <f>Check_Sheet!AD19</f>
        <v>OK</v>
      </c>
      <c r="DJ19" t="str">
        <f>Check_Sheet!AE19</f>
        <v>OK</v>
      </c>
      <c r="DK19" t="str">
        <f>Check_Sheet!AF19</f>
        <v>OK</v>
      </c>
      <c r="DL19" t="str">
        <f>Check_Sheet!AG19</f>
        <v>OK</v>
      </c>
      <c r="DM19" t="str">
        <f>Check_Sheet!AH19</f>
        <v>OK</v>
      </c>
      <c r="DN19">
        <f>IF(AND(Scoresheet!AN19="Unfinished",Scoresheet!B19&lt;&gt;0),1,0)</f>
        <v>0</v>
      </c>
    </row>
    <row r="20" spans="1:118">
      <c r="A20" s="54">
        <v>14</v>
      </c>
      <c r="B20" s="171" t="s">
        <v>131</v>
      </c>
      <c r="C20" s="76">
        <v>1</v>
      </c>
      <c r="D20" s="76">
        <v>0</v>
      </c>
      <c r="E20" s="76">
        <v>0</v>
      </c>
      <c r="F20" s="76">
        <v>0.5</v>
      </c>
      <c r="G20" s="76">
        <v>0.5</v>
      </c>
      <c r="H20" s="76">
        <v>0</v>
      </c>
      <c r="I20" s="76">
        <v>1</v>
      </c>
      <c r="J20" s="76">
        <v>1</v>
      </c>
      <c r="K20" s="76">
        <v>0</v>
      </c>
      <c r="L20" s="76">
        <v>0</v>
      </c>
      <c r="M20" s="76">
        <v>0</v>
      </c>
      <c r="N20" s="76">
        <v>0</v>
      </c>
      <c r="O20" s="76">
        <v>0.5</v>
      </c>
      <c r="P20" s="76">
        <v>0.5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0.5</v>
      </c>
      <c r="W20" s="76">
        <v>0.5</v>
      </c>
      <c r="X20" s="76">
        <v>0</v>
      </c>
      <c r="Y20" s="76">
        <v>0</v>
      </c>
      <c r="Z20" s="76">
        <v>1</v>
      </c>
      <c r="AA20" s="76">
        <v>0</v>
      </c>
      <c r="AB20" s="76">
        <v>0.5</v>
      </c>
      <c r="AC20" s="76">
        <v>0.5</v>
      </c>
      <c r="AD20" s="76">
        <v>0</v>
      </c>
      <c r="AE20" s="76">
        <v>0</v>
      </c>
      <c r="AF20" s="76">
        <v>0</v>
      </c>
      <c r="AG20" s="76">
        <v>1</v>
      </c>
      <c r="AH20" s="54">
        <v>0</v>
      </c>
      <c r="AJ20" s="5"/>
      <c r="AQ20">
        <f t="shared" si="0"/>
        <v>1</v>
      </c>
      <c r="AR20">
        <f t="shared" si="9"/>
        <v>1</v>
      </c>
      <c r="AS20">
        <f t="shared" si="1"/>
        <v>0</v>
      </c>
      <c r="AT20">
        <f t="shared" si="1"/>
        <v>1</v>
      </c>
      <c r="AU20">
        <f t="shared" si="1"/>
        <v>1</v>
      </c>
      <c r="AV20">
        <f t="shared" si="1"/>
        <v>0</v>
      </c>
      <c r="AW20">
        <f t="shared" si="1"/>
        <v>1</v>
      </c>
      <c r="AX20">
        <f t="shared" si="1"/>
        <v>1</v>
      </c>
      <c r="AY20">
        <f t="shared" si="1"/>
        <v>0</v>
      </c>
      <c r="AZ20">
        <f t="shared" si="1"/>
        <v>0</v>
      </c>
      <c r="BA20">
        <f t="shared" si="1"/>
        <v>0</v>
      </c>
      <c r="BB20">
        <f t="shared" si="1"/>
        <v>0</v>
      </c>
      <c r="BC20">
        <f t="shared" si="1"/>
        <v>1</v>
      </c>
      <c r="BD20">
        <f t="shared" si="1"/>
        <v>1</v>
      </c>
      <c r="BE20">
        <f t="shared" si="1"/>
        <v>0</v>
      </c>
      <c r="BF20">
        <f t="shared" si="1"/>
        <v>0</v>
      </c>
      <c r="BG20">
        <f t="shared" si="1"/>
        <v>0</v>
      </c>
      <c r="BH20">
        <f t="shared" si="1"/>
        <v>0</v>
      </c>
      <c r="BI20">
        <f t="shared" si="2"/>
        <v>0</v>
      </c>
      <c r="BJ20">
        <f t="shared" si="2"/>
        <v>1</v>
      </c>
      <c r="BK20">
        <f t="shared" si="2"/>
        <v>1</v>
      </c>
      <c r="BL20">
        <f t="shared" si="2"/>
        <v>0</v>
      </c>
      <c r="BM20">
        <f t="shared" si="2"/>
        <v>0</v>
      </c>
      <c r="BN20">
        <f t="shared" si="2"/>
        <v>1</v>
      </c>
      <c r="BO20">
        <f t="shared" si="2"/>
        <v>0</v>
      </c>
      <c r="BP20">
        <f t="shared" si="2"/>
        <v>1</v>
      </c>
      <c r="BQ20">
        <f t="shared" si="2"/>
        <v>1</v>
      </c>
      <c r="BR20">
        <f t="shared" si="2"/>
        <v>0</v>
      </c>
      <c r="BS20">
        <f t="shared" si="2"/>
        <v>0</v>
      </c>
      <c r="BT20">
        <f t="shared" si="2"/>
        <v>0</v>
      </c>
      <c r="BU20">
        <f t="shared" si="2"/>
        <v>1</v>
      </c>
      <c r="BV20">
        <f t="shared" si="2"/>
        <v>0</v>
      </c>
      <c r="BX20">
        <f t="shared" si="10"/>
        <v>1</v>
      </c>
      <c r="BY20">
        <f t="shared" si="3"/>
        <v>1</v>
      </c>
      <c r="BZ20">
        <f t="shared" si="4"/>
        <v>1</v>
      </c>
      <c r="CA20">
        <f t="shared" si="5"/>
        <v>1</v>
      </c>
      <c r="CB20">
        <f t="shared" si="6"/>
        <v>1</v>
      </c>
      <c r="CC20">
        <f t="shared" si="7"/>
        <v>1</v>
      </c>
      <c r="CD20">
        <f t="shared" si="8"/>
        <v>1</v>
      </c>
      <c r="CF20" t="str">
        <f>Check_Sheet!A20</f>
        <v>OK</v>
      </c>
      <c r="CG20" t="str">
        <f>Check_Sheet!B20</f>
        <v>OK</v>
      </c>
      <c r="CH20" t="str">
        <f>Check_Sheet!C20</f>
        <v>OK</v>
      </c>
      <c r="CI20" t="str">
        <f>Check_Sheet!D20</f>
        <v>OK</v>
      </c>
      <c r="CJ20" t="str">
        <f>Check_Sheet!E20</f>
        <v>OK</v>
      </c>
      <c r="CK20" t="str">
        <f>Check_Sheet!F20</f>
        <v>OK</v>
      </c>
      <c r="CL20" t="str">
        <f>Check_Sheet!G20</f>
        <v>OK</v>
      </c>
      <c r="CM20" t="str">
        <f>Check_Sheet!H20</f>
        <v>OK</v>
      </c>
      <c r="CN20" t="str">
        <f>Check_Sheet!I20</f>
        <v>OK</v>
      </c>
      <c r="CO20" t="str">
        <f>Check_Sheet!J20</f>
        <v>OK</v>
      </c>
      <c r="CP20" t="str">
        <f>Check_Sheet!K20</f>
        <v>OK</v>
      </c>
      <c r="CQ20" t="str">
        <f>Check_Sheet!L20</f>
        <v>OK</v>
      </c>
      <c r="CR20" t="str">
        <f>Check_Sheet!M20</f>
        <v>OK</v>
      </c>
      <c r="CS20" t="str">
        <f>Check_Sheet!N20</f>
        <v>OK</v>
      </c>
      <c r="CT20" t="str">
        <f>Check_Sheet!O20</f>
        <v>OK</v>
      </c>
      <c r="CU20" t="str">
        <f>Check_Sheet!P20</f>
        <v>OK</v>
      </c>
      <c r="CV20" t="str">
        <f>Check_Sheet!Q20</f>
        <v>OK</v>
      </c>
      <c r="CW20" t="str">
        <f>Check_Sheet!R20</f>
        <v>OK</v>
      </c>
      <c r="CX20" t="str">
        <f>Check_Sheet!S20</f>
        <v>OK</v>
      </c>
      <c r="CY20" t="str">
        <f>Check_Sheet!T20</f>
        <v>OK</v>
      </c>
      <c r="CZ20" t="str">
        <f>Check_Sheet!U20</f>
        <v>OK</v>
      </c>
      <c r="DA20" t="str">
        <f>Check_Sheet!V20</f>
        <v>OK</v>
      </c>
      <c r="DB20" t="str">
        <f>Check_Sheet!W20</f>
        <v>OK</v>
      </c>
      <c r="DC20" t="str">
        <f>Check_Sheet!X20</f>
        <v>OK</v>
      </c>
      <c r="DD20" t="str">
        <f>Check_Sheet!Y20</f>
        <v>OK</v>
      </c>
      <c r="DE20" t="str">
        <f>Check_Sheet!Z20</f>
        <v>OK</v>
      </c>
      <c r="DF20" t="str">
        <f>Check_Sheet!AA20</f>
        <v>OK</v>
      </c>
      <c r="DG20" t="str">
        <f>Check_Sheet!AB20</f>
        <v>OK</v>
      </c>
      <c r="DH20" t="str">
        <f>Check_Sheet!AC20</f>
        <v>OK</v>
      </c>
      <c r="DI20" t="str">
        <f>Check_Sheet!AD20</f>
        <v>OK</v>
      </c>
      <c r="DJ20" t="str">
        <f>Check_Sheet!AE20</f>
        <v>OK</v>
      </c>
      <c r="DK20" t="str">
        <f>Check_Sheet!AF20</f>
        <v>OK</v>
      </c>
      <c r="DL20" t="str">
        <f>Check_Sheet!AG20</f>
        <v>OK</v>
      </c>
      <c r="DM20" t="str">
        <f>Check_Sheet!AH20</f>
        <v>OK</v>
      </c>
      <c r="DN20">
        <f>IF(AND(Scoresheet!AN20="Unfinished",Scoresheet!B20&lt;&gt;0),1,0)</f>
        <v>0</v>
      </c>
    </row>
    <row r="21" spans="1:118">
      <c r="A21" s="54">
        <v>15</v>
      </c>
      <c r="B21" s="171" t="s">
        <v>154</v>
      </c>
      <c r="C21" s="76">
        <v>1</v>
      </c>
      <c r="D21" s="76">
        <v>0</v>
      </c>
      <c r="E21" s="76">
        <v>0</v>
      </c>
      <c r="F21" s="76">
        <v>0.5</v>
      </c>
      <c r="G21" s="76">
        <v>0</v>
      </c>
      <c r="H21" s="76">
        <v>0</v>
      </c>
      <c r="I21" s="76">
        <v>1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0.5</v>
      </c>
      <c r="P21" s="76">
        <v>0.5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1</v>
      </c>
      <c r="W21" s="76">
        <v>0</v>
      </c>
      <c r="X21" s="76">
        <v>0</v>
      </c>
      <c r="Y21" s="76">
        <v>0.5</v>
      </c>
      <c r="Z21" s="76">
        <v>0.5</v>
      </c>
      <c r="AA21" s="76">
        <v>0</v>
      </c>
      <c r="AB21" s="76">
        <v>0</v>
      </c>
      <c r="AC21" s="76">
        <v>1</v>
      </c>
      <c r="AD21" s="76">
        <v>0</v>
      </c>
      <c r="AE21" s="76">
        <v>0</v>
      </c>
      <c r="AF21" s="76">
        <v>0</v>
      </c>
      <c r="AG21" s="76">
        <v>1</v>
      </c>
      <c r="AH21" s="54">
        <v>0</v>
      </c>
      <c r="AJ21" s="5"/>
      <c r="AQ21">
        <f t="shared" si="0"/>
        <v>1</v>
      </c>
      <c r="AR21">
        <f t="shared" si="9"/>
        <v>1</v>
      </c>
      <c r="AS21">
        <f t="shared" si="1"/>
        <v>0</v>
      </c>
      <c r="AT21">
        <f t="shared" si="1"/>
        <v>1</v>
      </c>
      <c r="AU21">
        <f t="shared" si="1"/>
        <v>0</v>
      </c>
      <c r="AV21">
        <f t="shared" si="1"/>
        <v>0</v>
      </c>
      <c r="AW21">
        <f t="shared" si="1"/>
        <v>1</v>
      </c>
      <c r="AX21">
        <f t="shared" si="1"/>
        <v>0</v>
      </c>
      <c r="AY21">
        <f t="shared" si="1"/>
        <v>0</v>
      </c>
      <c r="AZ21">
        <f t="shared" si="1"/>
        <v>0</v>
      </c>
      <c r="BA21">
        <f t="shared" si="1"/>
        <v>0</v>
      </c>
      <c r="BB21">
        <f t="shared" si="1"/>
        <v>0</v>
      </c>
      <c r="BC21">
        <f t="shared" si="1"/>
        <v>1</v>
      </c>
      <c r="BD21">
        <f t="shared" si="1"/>
        <v>1</v>
      </c>
      <c r="BE21">
        <f t="shared" si="1"/>
        <v>0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2"/>
        <v>0</v>
      </c>
      <c r="BJ21">
        <f t="shared" si="2"/>
        <v>1</v>
      </c>
      <c r="BK21">
        <f t="shared" si="2"/>
        <v>0</v>
      </c>
      <c r="BL21">
        <f t="shared" si="2"/>
        <v>0</v>
      </c>
      <c r="BM21">
        <f t="shared" si="2"/>
        <v>1</v>
      </c>
      <c r="BN21">
        <f t="shared" si="2"/>
        <v>1</v>
      </c>
      <c r="BO21">
        <f t="shared" si="2"/>
        <v>0</v>
      </c>
      <c r="BP21">
        <f t="shared" si="2"/>
        <v>0</v>
      </c>
      <c r="BQ21">
        <f t="shared" si="2"/>
        <v>1</v>
      </c>
      <c r="BR21">
        <f t="shared" si="2"/>
        <v>0</v>
      </c>
      <c r="BS21">
        <f t="shared" si="2"/>
        <v>0</v>
      </c>
      <c r="BT21">
        <f t="shared" si="2"/>
        <v>0</v>
      </c>
      <c r="BU21">
        <f t="shared" si="2"/>
        <v>1</v>
      </c>
      <c r="BV21">
        <f t="shared" si="2"/>
        <v>0</v>
      </c>
      <c r="BX21">
        <f t="shared" si="10"/>
        <v>1</v>
      </c>
      <c r="BY21">
        <f t="shared" si="3"/>
        <v>1</v>
      </c>
      <c r="BZ21">
        <f t="shared" si="4"/>
        <v>1</v>
      </c>
      <c r="CA21">
        <f t="shared" si="5"/>
        <v>1</v>
      </c>
      <c r="CB21">
        <f t="shared" si="6"/>
        <v>1</v>
      </c>
      <c r="CC21">
        <f t="shared" si="7"/>
        <v>1</v>
      </c>
      <c r="CD21">
        <f t="shared" si="8"/>
        <v>1</v>
      </c>
      <c r="CF21" t="str">
        <f>Check_Sheet!A21</f>
        <v>OK</v>
      </c>
      <c r="CG21" t="str">
        <f>Check_Sheet!B21</f>
        <v>OK</v>
      </c>
      <c r="CH21" t="str">
        <f>Check_Sheet!C21</f>
        <v>OK</v>
      </c>
      <c r="CI21" t="str">
        <f>Check_Sheet!D21</f>
        <v>OK</v>
      </c>
      <c r="CJ21" t="str">
        <f>Check_Sheet!E21</f>
        <v>OK</v>
      </c>
      <c r="CK21" t="str">
        <f>Check_Sheet!F21</f>
        <v>OK</v>
      </c>
      <c r="CL21" t="str">
        <f>Check_Sheet!G21</f>
        <v>OK</v>
      </c>
      <c r="CM21" t="str">
        <f>Check_Sheet!H21</f>
        <v>OK</v>
      </c>
      <c r="CN21" t="str">
        <f>Check_Sheet!I21</f>
        <v>OK</v>
      </c>
      <c r="CO21" t="str">
        <f>Check_Sheet!J21</f>
        <v>OK</v>
      </c>
      <c r="CP21" t="str">
        <f>Check_Sheet!K21</f>
        <v>OK</v>
      </c>
      <c r="CQ21" t="str">
        <f>Check_Sheet!L21</f>
        <v>OK</v>
      </c>
      <c r="CR21" t="str">
        <f>Check_Sheet!M21</f>
        <v>OK</v>
      </c>
      <c r="CS21" t="str">
        <f>Check_Sheet!N21</f>
        <v>OK</v>
      </c>
      <c r="CT21" t="str">
        <f>Check_Sheet!O21</f>
        <v>OK</v>
      </c>
      <c r="CU21" t="str">
        <f>Check_Sheet!P21</f>
        <v>OK</v>
      </c>
      <c r="CV21" t="str">
        <f>Check_Sheet!Q21</f>
        <v>OK</v>
      </c>
      <c r="CW21" t="str">
        <f>Check_Sheet!R21</f>
        <v>OK</v>
      </c>
      <c r="CX21" t="str">
        <f>Check_Sheet!S21</f>
        <v>OK</v>
      </c>
      <c r="CY21" t="str">
        <f>Check_Sheet!T21</f>
        <v>OK</v>
      </c>
      <c r="CZ21" t="str">
        <f>Check_Sheet!U21</f>
        <v>OK</v>
      </c>
      <c r="DA21" t="str">
        <f>Check_Sheet!V21</f>
        <v>OK</v>
      </c>
      <c r="DB21" t="str">
        <f>Check_Sheet!W21</f>
        <v>OK</v>
      </c>
      <c r="DC21" t="str">
        <f>Check_Sheet!X21</f>
        <v>OK</v>
      </c>
      <c r="DD21" t="str">
        <f>Check_Sheet!Y21</f>
        <v>OK</v>
      </c>
      <c r="DE21" t="str">
        <f>Check_Sheet!Z21</f>
        <v>OK</v>
      </c>
      <c r="DF21" t="str">
        <f>Check_Sheet!AA21</f>
        <v>OK</v>
      </c>
      <c r="DG21" t="str">
        <f>Check_Sheet!AB21</f>
        <v>OK</v>
      </c>
      <c r="DH21" t="str">
        <f>Check_Sheet!AC21</f>
        <v>OK</v>
      </c>
      <c r="DI21" t="str">
        <f>Check_Sheet!AD21</f>
        <v>OK</v>
      </c>
      <c r="DJ21" t="str">
        <f>Check_Sheet!AE21</f>
        <v>OK</v>
      </c>
      <c r="DK21" t="str">
        <f>Check_Sheet!AF21</f>
        <v>OK</v>
      </c>
      <c r="DL21" t="str">
        <f>Check_Sheet!AG21</f>
        <v>OK</v>
      </c>
      <c r="DM21" t="str">
        <f>Check_Sheet!AH21</f>
        <v>OK</v>
      </c>
      <c r="DN21">
        <f>IF(AND(Scoresheet!AN21="Unfinished",Scoresheet!B21&lt;&gt;0),1,0)</f>
        <v>0</v>
      </c>
    </row>
    <row r="22" spans="1:118">
      <c r="A22" s="54">
        <v>16</v>
      </c>
      <c r="B22" s="171" t="s">
        <v>155</v>
      </c>
      <c r="C22" s="76">
        <v>1</v>
      </c>
      <c r="D22" s="76">
        <v>0</v>
      </c>
      <c r="E22" s="76">
        <v>0</v>
      </c>
      <c r="F22" s="76">
        <v>0.5</v>
      </c>
      <c r="G22" s="76">
        <v>0.5</v>
      </c>
      <c r="H22" s="76">
        <v>0</v>
      </c>
      <c r="I22" s="76">
        <v>1</v>
      </c>
      <c r="J22" s="76">
        <v>0.5</v>
      </c>
      <c r="K22" s="76">
        <v>0</v>
      </c>
      <c r="L22" s="76">
        <v>0</v>
      </c>
      <c r="M22" s="76">
        <v>0</v>
      </c>
      <c r="N22" s="76">
        <v>0.33</v>
      </c>
      <c r="O22" s="76">
        <v>0.33</v>
      </c>
      <c r="P22" s="76">
        <v>0.33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0.5</v>
      </c>
      <c r="W22" s="76">
        <v>0.5</v>
      </c>
      <c r="X22" s="76">
        <v>0</v>
      </c>
      <c r="Y22" s="76">
        <v>0</v>
      </c>
      <c r="Z22" s="76">
        <v>1</v>
      </c>
      <c r="AA22" s="76">
        <v>0</v>
      </c>
      <c r="AB22" s="76">
        <v>1</v>
      </c>
      <c r="AC22" s="76">
        <v>0</v>
      </c>
      <c r="AD22" s="76">
        <v>0</v>
      </c>
      <c r="AE22" s="76">
        <v>0</v>
      </c>
      <c r="AF22" s="76">
        <v>0</v>
      </c>
      <c r="AG22" s="76">
        <v>1</v>
      </c>
      <c r="AH22" s="54">
        <v>0</v>
      </c>
      <c r="AJ22" s="5"/>
      <c r="AQ22">
        <f t="shared" si="0"/>
        <v>1</v>
      </c>
      <c r="AR22">
        <f t="shared" si="9"/>
        <v>1</v>
      </c>
      <c r="AS22">
        <f t="shared" si="1"/>
        <v>0</v>
      </c>
      <c r="AT22">
        <f t="shared" si="1"/>
        <v>1</v>
      </c>
      <c r="AU22">
        <f t="shared" si="1"/>
        <v>1</v>
      </c>
      <c r="AV22">
        <f t="shared" si="1"/>
        <v>0</v>
      </c>
      <c r="AW22">
        <f t="shared" si="1"/>
        <v>1</v>
      </c>
      <c r="AX22">
        <f t="shared" si="1"/>
        <v>1</v>
      </c>
      <c r="AY22">
        <f t="shared" si="1"/>
        <v>0</v>
      </c>
      <c r="AZ22">
        <f t="shared" si="1"/>
        <v>0</v>
      </c>
      <c r="BA22">
        <f t="shared" si="1"/>
        <v>0</v>
      </c>
      <c r="BB22">
        <f t="shared" si="1"/>
        <v>1</v>
      </c>
      <c r="BC22">
        <f t="shared" si="1"/>
        <v>1</v>
      </c>
      <c r="BD22">
        <f t="shared" si="1"/>
        <v>1</v>
      </c>
      <c r="BE22">
        <f t="shared" si="1"/>
        <v>0</v>
      </c>
      <c r="BF22">
        <f t="shared" si="1"/>
        <v>0</v>
      </c>
      <c r="BG22">
        <f t="shared" si="1"/>
        <v>0</v>
      </c>
      <c r="BH22">
        <f t="shared" si="1"/>
        <v>0</v>
      </c>
      <c r="BI22">
        <f t="shared" si="2"/>
        <v>0</v>
      </c>
      <c r="BJ22">
        <f t="shared" si="2"/>
        <v>1</v>
      </c>
      <c r="BK22">
        <f t="shared" si="2"/>
        <v>1</v>
      </c>
      <c r="BL22">
        <f t="shared" si="2"/>
        <v>0</v>
      </c>
      <c r="BM22">
        <f t="shared" si="2"/>
        <v>0</v>
      </c>
      <c r="BN22">
        <f t="shared" si="2"/>
        <v>1</v>
      </c>
      <c r="BO22">
        <f t="shared" si="2"/>
        <v>0</v>
      </c>
      <c r="BP22">
        <f t="shared" si="2"/>
        <v>1</v>
      </c>
      <c r="BQ22">
        <f t="shared" si="2"/>
        <v>0</v>
      </c>
      <c r="BR22">
        <f t="shared" si="2"/>
        <v>0</v>
      </c>
      <c r="BS22">
        <f t="shared" si="2"/>
        <v>0</v>
      </c>
      <c r="BT22">
        <f t="shared" si="2"/>
        <v>0</v>
      </c>
      <c r="BU22">
        <f t="shared" si="2"/>
        <v>1</v>
      </c>
      <c r="BV22">
        <f t="shared" si="2"/>
        <v>0</v>
      </c>
      <c r="BX22">
        <f t="shared" si="10"/>
        <v>1</v>
      </c>
      <c r="BY22">
        <f t="shared" si="3"/>
        <v>1</v>
      </c>
      <c r="BZ22">
        <f t="shared" si="4"/>
        <v>1</v>
      </c>
      <c r="CA22">
        <f t="shared" si="5"/>
        <v>1</v>
      </c>
      <c r="CB22">
        <f t="shared" si="6"/>
        <v>1</v>
      </c>
      <c r="CC22">
        <f t="shared" si="7"/>
        <v>1</v>
      </c>
      <c r="CD22">
        <f t="shared" si="8"/>
        <v>1</v>
      </c>
      <c r="CF22" t="str">
        <f>Check_Sheet!A22</f>
        <v>OK</v>
      </c>
      <c r="CG22" t="str">
        <f>Check_Sheet!B22</f>
        <v>OK</v>
      </c>
      <c r="CH22" t="str">
        <f>Check_Sheet!C22</f>
        <v>OK</v>
      </c>
      <c r="CI22" t="str">
        <f>Check_Sheet!D22</f>
        <v>OK</v>
      </c>
      <c r="CJ22" t="str">
        <f>Check_Sheet!E22</f>
        <v>OK</v>
      </c>
      <c r="CK22" t="str">
        <f>Check_Sheet!F22</f>
        <v>OK</v>
      </c>
      <c r="CL22" t="str">
        <f>Check_Sheet!G22</f>
        <v>OK</v>
      </c>
      <c r="CM22" t="str">
        <f>Check_Sheet!H22</f>
        <v>OK</v>
      </c>
      <c r="CN22" t="str">
        <f>Check_Sheet!I22</f>
        <v>OK</v>
      </c>
      <c r="CO22" t="str">
        <f>Check_Sheet!J22</f>
        <v>OK</v>
      </c>
      <c r="CP22" t="str">
        <f>Check_Sheet!K22</f>
        <v>OK</v>
      </c>
      <c r="CQ22" t="str">
        <f>Check_Sheet!L22</f>
        <v>OK</v>
      </c>
      <c r="CR22" t="str">
        <f>Check_Sheet!M22</f>
        <v>OK</v>
      </c>
      <c r="CS22" t="str">
        <f>Check_Sheet!N22</f>
        <v>OK</v>
      </c>
      <c r="CT22" t="str">
        <f>Check_Sheet!O22</f>
        <v>OK</v>
      </c>
      <c r="CU22" t="str">
        <f>Check_Sheet!P22</f>
        <v>OK</v>
      </c>
      <c r="CV22" t="str">
        <f>Check_Sheet!Q22</f>
        <v>OK</v>
      </c>
      <c r="CW22" t="str">
        <f>Check_Sheet!R22</f>
        <v>OK</v>
      </c>
      <c r="CX22" t="str">
        <f>Check_Sheet!S22</f>
        <v>OK</v>
      </c>
      <c r="CY22" t="str">
        <f>Check_Sheet!T22</f>
        <v>OK</v>
      </c>
      <c r="CZ22" t="str">
        <f>Check_Sheet!U22</f>
        <v>OK</v>
      </c>
      <c r="DA22" t="str">
        <f>Check_Sheet!V22</f>
        <v>OK</v>
      </c>
      <c r="DB22" t="str">
        <f>Check_Sheet!W22</f>
        <v>OK</v>
      </c>
      <c r="DC22" t="str">
        <f>Check_Sheet!X22</f>
        <v>OK</v>
      </c>
      <c r="DD22" t="str">
        <f>Check_Sheet!Y22</f>
        <v>OK</v>
      </c>
      <c r="DE22" t="str">
        <f>Check_Sheet!Z22</f>
        <v>OK</v>
      </c>
      <c r="DF22" t="str">
        <f>Check_Sheet!AA22</f>
        <v>OK</v>
      </c>
      <c r="DG22" t="str">
        <f>Check_Sheet!AB22</f>
        <v>OK</v>
      </c>
      <c r="DH22" t="str">
        <f>Check_Sheet!AC22</f>
        <v>OK</v>
      </c>
      <c r="DI22" t="str">
        <f>Check_Sheet!AD22</f>
        <v>OK</v>
      </c>
      <c r="DJ22" t="str">
        <f>Check_Sheet!AE22</f>
        <v>OK</v>
      </c>
      <c r="DK22" t="str">
        <f>Check_Sheet!AF22</f>
        <v>OK</v>
      </c>
      <c r="DL22" t="str">
        <f>Check_Sheet!AG22</f>
        <v>OK</v>
      </c>
      <c r="DM22" t="str">
        <f>Check_Sheet!AH22</f>
        <v>OK</v>
      </c>
      <c r="DN22">
        <f>IF(AND(Scoresheet!AN22="Unfinished",Scoresheet!B22&lt;&gt;0),1,0)</f>
        <v>0</v>
      </c>
    </row>
    <row r="23" spans="1:118">
      <c r="A23" s="54">
        <v>17</v>
      </c>
      <c r="B23" s="171" t="s">
        <v>132</v>
      </c>
      <c r="C23" s="76">
        <v>1</v>
      </c>
      <c r="D23" s="76">
        <v>0</v>
      </c>
      <c r="E23" s="76">
        <v>1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0.33</v>
      </c>
      <c r="O23" s="76">
        <v>0.33</v>
      </c>
      <c r="P23" s="76">
        <v>0.33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0.5</v>
      </c>
      <c r="W23" s="76">
        <v>0.5</v>
      </c>
      <c r="X23" s="76">
        <v>0</v>
      </c>
      <c r="Y23" s="76">
        <v>0.5</v>
      </c>
      <c r="Z23" s="76">
        <v>0.5</v>
      </c>
      <c r="AA23" s="76">
        <v>0</v>
      </c>
      <c r="AB23" s="76">
        <v>0.5</v>
      </c>
      <c r="AC23" s="76">
        <v>0.5</v>
      </c>
      <c r="AD23" s="76">
        <v>0</v>
      </c>
      <c r="AE23" s="76">
        <v>0</v>
      </c>
      <c r="AF23" s="76">
        <v>0</v>
      </c>
      <c r="AG23" s="76">
        <v>1</v>
      </c>
      <c r="AH23" s="54">
        <v>0</v>
      </c>
      <c r="AJ23" s="5"/>
      <c r="AQ23">
        <f t="shared" si="0"/>
        <v>1</v>
      </c>
      <c r="AR23">
        <f t="shared" si="9"/>
        <v>1</v>
      </c>
      <c r="AS23">
        <f t="shared" ref="AS23:BH38" si="11">IF(E23&gt;0,1,0)</f>
        <v>1</v>
      </c>
      <c r="AT23">
        <f t="shared" si="11"/>
        <v>0</v>
      </c>
      <c r="AU23">
        <f t="shared" si="11"/>
        <v>0</v>
      </c>
      <c r="AV23">
        <f t="shared" si="11"/>
        <v>0</v>
      </c>
      <c r="AW23">
        <f t="shared" si="11"/>
        <v>0</v>
      </c>
      <c r="AX23">
        <f t="shared" si="11"/>
        <v>0</v>
      </c>
      <c r="AY23">
        <f t="shared" si="11"/>
        <v>0</v>
      </c>
      <c r="AZ23">
        <f t="shared" si="11"/>
        <v>0</v>
      </c>
      <c r="BA23">
        <f t="shared" si="11"/>
        <v>0</v>
      </c>
      <c r="BB23">
        <f t="shared" si="11"/>
        <v>1</v>
      </c>
      <c r="BC23">
        <f t="shared" si="11"/>
        <v>1</v>
      </c>
      <c r="BD23">
        <f t="shared" si="11"/>
        <v>1</v>
      </c>
      <c r="BE23">
        <f t="shared" si="11"/>
        <v>0</v>
      </c>
      <c r="BF23">
        <f t="shared" si="11"/>
        <v>0</v>
      </c>
      <c r="BG23">
        <f t="shared" si="11"/>
        <v>0</v>
      </c>
      <c r="BH23">
        <f t="shared" si="11"/>
        <v>0</v>
      </c>
      <c r="BI23">
        <f t="shared" ref="BI23:BV41" si="12">IF(U23&gt;0,1,0)</f>
        <v>0</v>
      </c>
      <c r="BJ23">
        <f t="shared" si="12"/>
        <v>1</v>
      </c>
      <c r="BK23">
        <f t="shared" si="12"/>
        <v>1</v>
      </c>
      <c r="BL23">
        <f t="shared" si="12"/>
        <v>0</v>
      </c>
      <c r="BM23">
        <f t="shared" si="12"/>
        <v>1</v>
      </c>
      <c r="BN23">
        <f t="shared" si="12"/>
        <v>1</v>
      </c>
      <c r="BO23">
        <f t="shared" si="12"/>
        <v>0</v>
      </c>
      <c r="BP23">
        <f t="shared" si="12"/>
        <v>1</v>
      </c>
      <c r="BQ23">
        <f t="shared" si="12"/>
        <v>1</v>
      </c>
      <c r="BR23">
        <f t="shared" si="12"/>
        <v>0</v>
      </c>
      <c r="BS23">
        <f t="shared" si="12"/>
        <v>0</v>
      </c>
      <c r="BT23">
        <f t="shared" si="12"/>
        <v>0</v>
      </c>
      <c r="BU23">
        <f t="shared" si="12"/>
        <v>1</v>
      </c>
      <c r="BV23">
        <f t="shared" si="12"/>
        <v>0</v>
      </c>
      <c r="BX23">
        <f t="shared" si="10"/>
        <v>1</v>
      </c>
      <c r="BY23">
        <f t="shared" si="3"/>
        <v>1</v>
      </c>
      <c r="BZ23">
        <f t="shared" si="4"/>
        <v>1</v>
      </c>
      <c r="CA23">
        <f t="shared" si="5"/>
        <v>1</v>
      </c>
      <c r="CB23">
        <f t="shared" si="6"/>
        <v>1</v>
      </c>
      <c r="CC23">
        <f t="shared" si="7"/>
        <v>1</v>
      </c>
      <c r="CD23">
        <f t="shared" si="8"/>
        <v>1</v>
      </c>
      <c r="CF23" t="str">
        <f>Check_Sheet!A23</f>
        <v>OK</v>
      </c>
      <c r="CG23" t="str">
        <f>Check_Sheet!B23</f>
        <v>OK</v>
      </c>
      <c r="CH23" t="str">
        <f>Check_Sheet!C23</f>
        <v>OK</v>
      </c>
      <c r="CI23" t="str">
        <f>Check_Sheet!D23</f>
        <v>OK</v>
      </c>
      <c r="CJ23" t="str">
        <f>Check_Sheet!E23</f>
        <v>OK</v>
      </c>
      <c r="CK23" t="str">
        <f>Check_Sheet!F23</f>
        <v>OK</v>
      </c>
      <c r="CL23" t="str">
        <f>Check_Sheet!G23</f>
        <v>OK</v>
      </c>
      <c r="CM23" t="str">
        <f>Check_Sheet!H23</f>
        <v>OK</v>
      </c>
      <c r="CN23" t="str">
        <f>Check_Sheet!I23</f>
        <v>OK</v>
      </c>
      <c r="CO23" t="str">
        <f>Check_Sheet!J23</f>
        <v>OK</v>
      </c>
      <c r="CP23" t="str">
        <f>Check_Sheet!K23</f>
        <v>OK</v>
      </c>
      <c r="CQ23" t="str">
        <f>Check_Sheet!L23</f>
        <v>OK</v>
      </c>
      <c r="CR23" t="str">
        <f>Check_Sheet!M23</f>
        <v>OK</v>
      </c>
      <c r="CS23" t="str">
        <f>Check_Sheet!N23</f>
        <v>OK</v>
      </c>
      <c r="CT23" t="str">
        <f>Check_Sheet!O23</f>
        <v>OK</v>
      </c>
      <c r="CU23" t="str">
        <f>Check_Sheet!P23</f>
        <v>OK</v>
      </c>
      <c r="CV23" t="str">
        <f>Check_Sheet!Q23</f>
        <v>OK</v>
      </c>
      <c r="CW23" t="str">
        <f>Check_Sheet!R23</f>
        <v>OK</v>
      </c>
      <c r="CX23" t="str">
        <f>Check_Sheet!S23</f>
        <v>OK</v>
      </c>
      <c r="CY23" t="str">
        <f>Check_Sheet!T23</f>
        <v>OK</v>
      </c>
      <c r="CZ23" t="str">
        <f>Check_Sheet!U23</f>
        <v>OK</v>
      </c>
      <c r="DA23" t="str">
        <f>Check_Sheet!V23</f>
        <v>OK</v>
      </c>
      <c r="DB23" t="str">
        <f>Check_Sheet!W23</f>
        <v>OK</v>
      </c>
      <c r="DC23" t="str">
        <f>Check_Sheet!X23</f>
        <v>OK</v>
      </c>
      <c r="DD23" t="str">
        <f>Check_Sheet!Y23</f>
        <v>OK</v>
      </c>
      <c r="DE23" t="str">
        <f>Check_Sheet!Z23</f>
        <v>OK</v>
      </c>
      <c r="DF23" t="str">
        <f>Check_Sheet!AA23</f>
        <v>OK</v>
      </c>
      <c r="DG23" t="str">
        <f>Check_Sheet!AB23</f>
        <v>OK</v>
      </c>
      <c r="DH23" t="str">
        <f>Check_Sheet!AC23</f>
        <v>OK</v>
      </c>
      <c r="DI23" t="str">
        <f>Check_Sheet!AD23</f>
        <v>OK</v>
      </c>
      <c r="DJ23" t="str">
        <f>Check_Sheet!AE23</f>
        <v>OK</v>
      </c>
      <c r="DK23" t="str">
        <f>Check_Sheet!AF23</f>
        <v>OK</v>
      </c>
      <c r="DL23" t="str">
        <f>Check_Sheet!AG23</f>
        <v>OK</v>
      </c>
      <c r="DM23" t="str">
        <f>Check_Sheet!AH23</f>
        <v>OK</v>
      </c>
      <c r="DN23">
        <f>IF(AND(Scoresheet!AN23="Unfinished",Scoresheet!B23&lt;&gt;0),1,0)</f>
        <v>0</v>
      </c>
    </row>
    <row r="24" spans="1:118">
      <c r="A24" s="54">
        <v>18</v>
      </c>
      <c r="B24" s="171" t="s">
        <v>133</v>
      </c>
      <c r="C24" s="76">
        <v>0</v>
      </c>
      <c r="D24" s="76">
        <v>1</v>
      </c>
      <c r="E24" s="76">
        <v>0</v>
      </c>
      <c r="F24" s="76">
        <v>0.5</v>
      </c>
      <c r="G24" s="76">
        <v>0.5</v>
      </c>
      <c r="H24" s="76">
        <v>0.5</v>
      </c>
      <c r="I24" s="76">
        <v>0.5</v>
      </c>
      <c r="J24" s="76">
        <v>0.5</v>
      </c>
      <c r="K24" s="76">
        <v>0</v>
      </c>
      <c r="L24" s="76">
        <v>0</v>
      </c>
      <c r="M24" s="76">
        <v>0.5</v>
      </c>
      <c r="N24" s="76">
        <v>0.5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0.5</v>
      </c>
      <c r="V24" s="76">
        <v>0.5</v>
      </c>
      <c r="W24" s="76">
        <v>0</v>
      </c>
      <c r="X24" s="76">
        <v>0.33</v>
      </c>
      <c r="Y24" s="76">
        <v>0.33</v>
      </c>
      <c r="Z24" s="76">
        <v>0.33</v>
      </c>
      <c r="AA24" s="76">
        <v>0.5</v>
      </c>
      <c r="AB24" s="76">
        <v>0.5</v>
      </c>
      <c r="AC24" s="76">
        <v>0</v>
      </c>
      <c r="AD24" s="76">
        <v>0</v>
      </c>
      <c r="AE24" s="76">
        <v>0</v>
      </c>
      <c r="AF24" s="76">
        <v>0</v>
      </c>
      <c r="AG24" s="76">
        <v>0.5</v>
      </c>
      <c r="AH24" s="54">
        <v>0.5</v>
      </c>
      <c r="AJ24" s="5"/>
      <c r="AQ24">
        <f t="shared" si="0"/>
        <v>1</v>
      </c>
      <c r="AR24">
        <f t="shared" si="9"/>
        <v>1</v>
      </c>
      <c r="AS24">
        <f t="shared" si="11"/>
        <v>0</v>
      </c>
      <c r="AT24">
        <f t="shared" si="11"/>
        <v>1</v>
      </c>
      <c r="AU24">
        <f t="shared" si="11"/>
        <v>1</v>
      </c>
      <c r="AV24">
        <f t="shared" si="11"/>
        <v>1</v>
      </c>
      <c r="AW24">
        <f t="shared" si="11"/>
        <v>1</v>
      </c>
      <c r="AX24">
        <f t="shared" si="11"/>
        <v>1</v>
      </c>
      <c r="AY24">
        <f t="shared" si="11"/>
        <v>0</v>
      </c>
      <c r="AZ24">
        <f t="shared" si="11"/>
        <v>0</v>
      </c>
      <c r="BA24">
        <f t="shared" si="11"/>
        <v>1</v>
      </c>
      <c r="BB24">
        <f t="shared" si="11"/>
        <v>1</v>
      </c>
      <c r="BC24">
        <f t="shared" si="11"/>
        <v>0</v>
      </c>
      <c r="BD24">
        <f t="shared" si="11"/>
        <v>0</v>
      </c>
      <c r="BE24">
        <f t="shared" si="11"/>
        <v>0</v>
      </c>
      <c r="BF24">
        <f t="shared" si="11"/>
        <v>0</v>
      </c>
      <c r="BG24">
        <f t="shared" si="11"/>
        <v>0</v>
      </c>
      <c r="BH24">
        <f t="shared" si="11"/>
        <v>0</v>
      </c>
      <c r="BI24">
        <f t="shared" si="12"/>
        <v>1</v>
      </c>
      <c r="BJ24">
        <f t="shared" si="12"/>
        <v>1</v>
      </c>
      <c r="BK24">
        <f t="shared" si="12"/>
        <v>0</v>
      </c>
      <c r="BL24">
        <f t="shared" si="12"/>
        <v>1</v>
      </c>
      <c r="BM24">
        <f t="shared" si="12"/>
        <v>1</v>
      </c>
      <c r="BN24">
        <f t="shared" si="12"/>
        <v>1</v>
      </c>
      <c r="BO24">
        <f t="shared" si="12"/>
        <v>1</v>
      </c>
      <c r="BP24">
        <f t="shared" si="12"/>
        <v>1</v>
      </c>
      <c r="BQ24">
        <f t="shared" si="12"/>
        <v>0</v>
      </c>
      <c r="BR24">
        <f t="shared" si="12"/>
        <v>0</v>
      </c>
      <c r="BS24">
        <f t="shared" si="12"/>
        <v>0</v>
      </c>
      <c r="BT24">
        <f t="shared" si="12"/>
        <v>0</v>
      </c>
      <c r="BU24">
        <f t="shared" si="12"/>
        <v>1</v>
      </c>
      <c r="BV24">
        <f t="shared" si="12"/>
        <v>1</v>
      </c>
      <c r="BX24">
        <f t="shared" si="10"/>
        <v>1</v>
      </c>
      <c r="BY24">
        <f t="shared" si="3"/>
        <v>1</v>
      </c>
      <c r="BZ24">
        <f t="shared" si="4"/>
        <v>1</v>
      </c>
      <c r="CA24">
        <f t="shared" si="5"/>
        <v>1</v>
      </c>
      <c r="CB24">
        <f t="shared" si="6"/>
        <v>1</v>
      </c>
      <c r="CC24">
        <f t="shared" si="7"/>
        <v>1</v>
      </c>
      <c r="CD24">
        <f t="shared" si="8"/>
        <v>1</v>
      </c>
      <c r="CF24" t="str">
        <f>Check_Sheet!A24</f>
        <v>OK</v>
      </c>
      <c r="CG24" t="str">
        <f>Check_Sheet!B24</f>
        <v>OK</v>
      </c>
      <c r="CH24" t="str">
        <f>Check_Sheet!C24</f>
        <v>OK</v>
      </c>
      <c r="CI24" t="str">
        <f>Check_Sheet!D24</f>
        <v>OK</v>
      </c>
      <c r="CJ24" t="str">
        <f>Check_Sheet!E24</f>
        <v>OK</v>
      </c>
      <c r="CK24" t="str">
        <f>Check_Sheet!F24</f>
        <v>OK</v>
      </c>
      <c r="CL24" t="str">
        <f>Check_Sheet!G24</f>
        <v>OK</v>
      </c>
      <c r="CM24" t="str">
        <f>Check_Sheet!H24</f>
        <v>OK</v>
      </c>
      <c r="CN24" t="str">
        <f>Check_Sheet!I24</f>
        <v>OK</v>
      </c>
      <c r="CO24" t="str">
        <f>Check_Sheet!J24</f>
        <v>OK</v>
      </c>
      <c r="CP24" t="str">
        <f>Check_Sheet!K24</f>
        <v>OK</v>
      </c>
      <c r="CQ24" t="str">
        <f>Check_Sheet!L24</f>
        <v>OK</v>
      </c>
      <c r="CR24" t="str">
        <f>Check_Sheet!M24</f>
        <v>OK</v>
      </c>
      <c r="CS24" t="str">
        <f>Check_Sheet!N24</f>
        <v>OK</v>
      </c>
      <c r="CT24" t="str">
        <f>Check_Sheet!O24</f>
        <v>OK</v>
      </c>
      <c r="CU24" t="str">
        <f>Check_Sheet!P24</f>
        <v>OK</v>
      </c>
      <c r="CV24" t="str">
        <f>Check_Sheet!Q24</f>
        <v>OK</v>
      </c>
      <c r="CW24" t="str">
        <f>Check_Sheet!R24</f>
        <v>OK</v>
      </c>
      <c r="CX24" t="str">
        <f>Check_Sheet!S24</f>
        <v>OK</v>
      </c>
      <c r="CY24" t="str">
        <f>Check_Sheet!T24</f>
        <v>OK</v>
      </c>
      <c r="CZ24" t="str">
        <f>Check_Sheet!U24</f>
        <v>OK</v>
      </c>
      <c r="DA24" t="str">
        <f>Check_Sheet!V24</f>
        <v>OK</v>
      </c>
      <c r="DB24" t="str">
        <f>Check_Sheet!W24</f>
        <v>OK</v>
      </c>
      <c r="DC24" t="str">
        <f>Check_Sheet!X24</f>
        <v>OK</v>
      </c>
      <c r="DD24" t="str">
        <f>Check_Sheet!Y24</f>
        <v>OK</v>
      </c>
      <c r="DE24" t="str">
        <f>Check_Sheet!Z24</f>
        <v>OK</v>
      </c>
      <c r="DF24" t="str">
        <f>Check_Sheet!AA24</f>
        <v>OK</v>
      </c>
      <c r="DG24" t="str">
        <f>Check_Sheet!AB24</f>
        <v>OK</v>
      </c>
      <c r="DH24" t="str">
        <f>Check_Sheet!AC24</f>
        <v>OK</v>
      </c>
      <c r="DI24" t="str">
        <f>Check_Sheet!AD24</f>
        <v>OK</v>
      </c>
      <c r="DJ24" t="str">
        <f>Check_Sheet!AE24</f>
        <v>OK</v>
      </c>
      <c r="DK24" t="str">
        <f>Check_Sheet!AF24</f>
        <v>OK</v>
      </c>
      <c r="DL24" t="str">
        <f>Check_Sheet!AG24</f>
        <v>OK</v>
      </c>
      <c r="DM24" t="str">
        <f>Check_Sheet!AH24</f>
        <v>OK</v>
      </c>
      <c r="DN24">
        <f>IF(AND(Scoresheet!AN24="Unfinished",Scoresheet!B24&lt;&gt;0),1,0)</f>
        <v>0</v>
      </c>
    </row>
    <row r="25" spans="1:118">
      <c r="A25" s="54">
        <v>19</v>
      </c>
      <c r="B25" s="171" t="s">
        <v>134</v>
      </c>
      <c r="C25" s="76">
        <v>1</v>
      </c>
      <c r="D25" s="76">
        <v>0</v>
      </c>
      <c r="E25" s="76">
        <v>0</v>
      </c>
      <c r="F25" s="76">
        <v>1</v>
      </c>
      <c r="G25" s="76">
        <v>0.5</v>
      </c>
      <c r="H25" s="76">
        <v>0.5</v>
      </c>
      <c r="I25" s="76">
        <v>0.5</v>
      </c>
      <c r="J25" s="76">
        <v>0.5</v>
      </c>
      <c r="K25" s="76">
        <v>0</v>
      </c>
      <c r="L25" s="76">
        <v>0</v>
      </c>
      <c r="M25" s="76">
        <v>0.33</v>
      </c>
      <c r="N25" s="76">
        <v>0.33</v>
      </c>
      <c r="O25" s="76">
        <v>0.33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1</v>
      </c>
      <c r="W25" s="76">
        <v>0</v>
      </c>
      <c r="X25" s="76">
        <v>0</v>
      </c>
      <c r="Y25" s="76">
        <v>0.5</v>
      </c>
      <c r="Z25" s="76">
        <v>0.5</v>
      </c>
      <c r="AA25" s="76">
        <v>0</v>
      </c>
      <c r="AB25" s="76">
        <v>0.5</v>
      </c>
      <c r="AC25" s="76">
        <v>0.5</v>
      </c>
      <c r="AD25" s="76">
        <v>0</v>
      </c>
      <c r="AE25" s="76">
        <v>0</v>
      </c>
      <c r="AF25" s="76">
        <v>0</v>
      </c>
      <c r="AG25" s="76">
        <v>1</v>
      </c>
      <c r="AH25" s="54">
        <v>0</v>
      </c>
      <c r="AJ25" s="5"/>
      <c r="AQ25">
        <f t="shared" si="0"/>
        <v>1</v>
      </c>
      <c r="AR25">
        <f t="shared" si="9"/>
        <v>1</v>
      </c>
      <c r="AS25">
        <f t="shared" si="11"/>
        <v>0</v>
      </c>
      <c r="AT25">
        <f t="shared" si="11"/>
        <v>1</v>
      </c>
      <c r="AU25">
        <f t="shared" si="11"/>
        <v>1</v>
      </c>
      <c r="AV25">
        <f t="shared" si="11"/>
        <v>1</v>
      </c>
      <c r="AW25">
        <f t="shared" si="11"/>
        <v>1</v>
      </c>
      <c r="AX25">
        <f t="shared" si="11"/>
        <v>1</v>
      </c>
      <c r="AY25">
        <f t="shared" si="11"/>
        <v>0</v>
      </c>
      <c r="AZ25">
        <f t="shared" si="11"/>
        <v>0</v>
      </c>
      <c r="BA25">
        <f t="shared" si="11"/>
        <v>1</v>
      </c>
      <c r="BB25">
        <f t="shared" si="11"/>
        <v>1</v>
      </c>
      <c r="BC25">
        <f t="shared" si="11"/>
        <v>1</v>
      </c>
      <c r="BD25">
        <f t="shared" si="11"/>
        <v>0</v>
      </c>
      <c r="BE25">
        <f t="shared" si="11"/>
        <v>0</v>
      </c>
      <c r="BF25">
        <f t="shared" si="11"/>
        <v>0</v>
      </c>
      <c r="BG25">
        <f t="shared" si="11"/>
        <v>0</v>
      </c>
      <c r="BH25">
        <f t="shared" si="11"/>
        <v>0</v>
      </c>
      <c r="BI25">
        <f t="shared" si="12"/>
        <v>0</v>
      </c>
      <c r="BJ25">
        <f t="shared" si="12"/>
        <v>1</v>
      </c>
      <c r="BK25">
        <f t="shared" si="12"/>
        <v>0</v>
      </c>
      <c r="BL25">
        <f t="shared" si="12"/>
        <v>0</v>
      </c>
      <c r="BM25">
        <f t="shared" si="12"/>
        <v>1</v>
      </c>
      <c r="BN25">
        <f t="shared" si="12"/>
        <v>1</v>
      </c>
      <c r="BO25">
        <f t="shared" si="12"/>
        <v>0</v>
      </c>
      <c r="BP25">
        <f t="shared" si="12"/>
        <v>1</v>
      </c>
      <c r="BQ25">
        <f t="shared" si="12"/>
        <v>1</v>
      </c>
      <c r="BR25">
        <f t="shared" si="12"/>
        <v>0</v>
      </c>
      <c r="BS25">
        <f t="shared" si="12"/>
        <v>0</v>
      </c>
      <c r="BT25">
        <f t="shared" si="12"/>
        <v>0</v>
      </c>
      <c r="BU25">
        <f t="shared" si="12"/>
        <v>1</v>
      </c>
      <c r="BV25">
        <f t="shared" si="12"/>
        <v>0</v>
      </c>
      <c r="BX25">
        <f t="shared" si="10"/>
        <v>1</v>
      </c>
      <c r="BY25">
        <f t="shared" si="3"/>
        <v>1</v>
      </c>
      <c r="BZ25">
        <f t="shared" si="4"/>
        <v>1</v>
      </c>
      <c r="CA25">
        <f t="shared" si="5"/>
        <v>1</v>
      </c>
      <c r="CB25">
        <f t="shared" si="6"/>
        <v>1</v>
      </c>
      <c r="CC25">
        <f t="shared" si="7"/>
        <v>1</v>
      </c>
      <c r="CD25">
        <f t="shared" si="8"/>
        <v>1</v>
      </c>
      <c r="CF25" t="str">
        <f>Check_Sheet!A25</f>
        <v>OK</v>
      </c>
      <c r="CG25" t="str">
        <f>Check_Sheet!B25</f>
        <v>OK</v>
      </c>
      <c r="CH25" t="str">
        <f>Check_Sheet!C25</f>
        <v>OK</v>
      </c>
      <c r="CI25" t="str">
        <f>Check_Sheet!D25</f>
        <v>OK</v>
      </c>
      <c r="CJ25" t="str">
        <f>Check_Sheet!E25</f>
        <v>OK</v>
      </c>
      <c r="CK25" t="str">
        <f>Check_Sheet!F25</f>
        <v>OK</v>
      </c>
      <c r="CL25" t="str">
        <f>Check_Sheet!G25</f>
        <v>OK</v>
      </c>
      <c r="CM25" t="str">
        <f>Check_Sheet!H25</f>
        <v>OK</v>
      </c>
      <c r="CN25" t="str">
        <f>Check_Sheet!I25</f>
        <v>OK</v>
      </c>
      <c r="CO25" t="str">
        <f>Check_Sheet!J25</f>
        <v>OK</v>
      </c>
      <c r="CP25" t="str">
        <f>Check_Sheet!K25</f>
        <v>OK</v>
      </c>
      <c r="CQ25" t="str">
        <f>Check_Sheet!L25</f>
        <v>OK</v>
      </c>
      <c r="CR25" t="str">
        <f>Check_Sheet!M25</f>
        <v>OK</v>
      </c>
      <c r="CS25" t="str">
        <f>Check_Sheet!N25</f>
        <v>OK</v>
      </c>
      <c r="CT25" t="str">
        <f>Check_Sheet!O25</f>
        <v>OK</v>
      </c>
      <c r="CU25" t="str">
        <f>Check_Sheet!P25</f>
        <v>OK</v>
      </c>
      <c r="CV25" t="str">
        <f>Check_Sheet!Q25</f>
        <v>OK</v>
      </c>
      <c r="CW25" t="str">
        <f>Check_Sheet!R25</f>
        <v>OK</v>
      </c>
      <c r="CX25" t="str">
        <f>Check_Sheet!S25</f>
        <v>OK</v>
      </c>
      <c r="CY25" t="str">
        <f>Check_Sheet!T25</f>
        <v>OK</v>
      </c>
      <c r="CZ25" t="str">
        <f>Check_Sheet!U25</f>
        <v>OK</v>
      </c>
      <c r="DA25" t="str">
        <f>Check_Sheet!V25</f>
        <v>OK</v>
      </c>
      <c r="DB25" t="str">
        <f>Check_Sheet!W25</f>
        <v>OK</v>
      </c>
      <c r="DC25" t="str">
        <f>Check_Sheet!X25</f>
        <v>OK</v>
      </c>
      <c r="DD25" t="str">
        <f>Check_Sheet!Y25</f>
        <v>OK</v>
      </c>
      <c r="DE25" t="str">
        <f>Check_Sheet!Z25</f>
        <v>OK</v>
      </c>
      <c r="DF25" t="str">
        <f>Check_Sheet!AA25</f>
        <v>OK</v>
      </c>
      <c r="DG25" t="str">
        <f>Check_Sheet!AB25</f>
        <v>OK</v>
      </c>
      <c r="DH25" t="str">
        <f>Check_Sheet!AC25</f>
        <v>OK</v>
      </c>
      <c r="DI25" t="str">
        <f>Check_Sheet!AD25</f>
        <v>OK</v>
      </c>
      <c r="DJ25" t="str">
        <f>Check_Sheet!AE25</f>
        <v>OK</v>
      </c>
      <c r="DK25" t="str">
        <f>Check_Sheet!AF25</f>
        <v>OK</v>
      </c>
      <c r="DL25" t="str">
        <f>Check_Sheet!AG25</f>
        <v>OK</v>
      </c>
      <c r="DM25" t="str">
        <f>Check_Sheet!AH25</f>
        <v>OK</v>
      </c>
      <c r="DN25">
        <f>IF(AND(Scoresheet!AN25="Unfinished",Scoresheet!B25&lt;&gt;0),1,0)</f>
        <v>0</v>
      </c>
    </row>
    <row r="26" spans="1:118">
      <c r="A26" s="54">
        <v>20</v>
      </c>
      <c r="B26" s="171" t="s">
        <v>135</v>
      </c>
      <c r="C26" s="76">
        <v>1</v>
      </c>
      <c r="D26" s="76">
        <v>0</v>
      </c>
      <c r="E26" s="76">
        <v>0</v>
      </c>
      <c r="F26" s="76">
        <v>1</v>
      </c>
      <c r="G26" s="76">
        <v>0</v>
      </c>
      <c r="H26" s="76">
        <v>0</v>
      </c>
      <c r="I26" s="76">
        <v>1</v>
      </c>
      <c r="J26" s="76">
        <v>0.5</v>
      </c>
      <c r="K26" s="76">
        <v>0</v>
      </c>
      <c r="L26" s="76">
        <v>0</v>
      </c>
      <c r="M26" s="76">
        <v>0</v>
      </c>
      <c r="N26" s="76">
        <v>0</v>
      </c>
      <c r="O26" s="76">
        <v>0.5</v>
      </c>
      <c r="P26" s="76">
        <v>0.5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1</v>
      </c>
      <c r="W26" s="76">
        <v>0</v>
      </c>
      <c r="X26" s="76">
        <v>0</v>
      </c>
      <c r="Y26" s="76">
        <v>1</v>
      </c>
      <c r="Z26" s="76">
        <v>0</v>
      </c>
      <c r="AA26" s="76">
        <v>0</v>
      </c>
      <c r="AB26" s="76">
        <v>0.5</v>
      </c>
      <c r="AC26" s="76">
        <v>0.5</v>
      </c>
      <c r="AD26" s="76">
        <v>0</v>
      </c>
      <c r="AE26" s="76">
        <v>0</v>
      </c>
      <c r="AF26" s="76">
        <v>0</v>
      </c>
      <c r="AG26" s="76">
        <v>1</v>
      </c>
      <c r="AH26" s="54">
        <v>0</v>
      </c>
      <c r="AJ26" s="5"/>
      <c r="AQ26">
        <f t="shared" si="0"/>
        <v>1</v>
      </c>
      <c r="AR26">
        <f t="shared" si="9"/>
        <v>1</v>
      </c>
      <c r="AS26">
        <f t="shared" si="11"/>
        <v>0</v>
      </c>
      <c r="AT26">
        <f t="shared" si="11"/>
        <v>1</v>
      </c>
      <c r="AU26">
        <f t="shared" si="11"/>
        <v>0</v>
      </c>
      <c r="AV26">
        <f t="shared" si="11"/>
        <v>0</v>
      </c>
      <c r="AW26">
        <f t="shared" si="11"/>
        <v>1</v>
      </c>
      <c r="AX26">
        <f t="shared" si="11"/>
        <v>1</v>
      </c>
      <c r="AY26">
        <f t="shared" si="11"/>
        <v>0</v>
      </c>
      <c r="AZ26">
        <f t="shared" si="11"/>
        <v>0</v>
      </c>
      <c r="BA26">
        <f t="shared" si="11"/>
        <v>0</v>
      </c>
      <c r="BB26">
        <f t="shared" si="11"/>
        <v>0</v>
      </c>
      <c r="BC26">
        <f t="shared" si="11"/>
        <v>1</v>
      </c>
      <c r="BD26">
        <f t="shared" si="11"/>
        <v>1</v>
      </c>
      <c r="BE26">
        <f t="shared" si="11"/>
        <v>0</v>
      </c>
      <c r="BF26">
        <f t="shared" si="11"/>
        <v>0</v>
      </c>
      <c r="BG26">
        <f t="shared" si="11"/>
        <v>0</v>
      </c>
      <c r="BH26">
        <f t="shared" si="11"/>
        <v>0</v>
      </c>
      <c r="BI26">
        <f t="shared" si="12"/>
        <v>0</v>
      </c>
      <c r="BJ26">
        <f t="shared" si="12"/>
        <v>1</v>
      </c>
      <c r="BK26">
        <f t="shared" si="12"/>
        <v>0</v>
      </c>
      <c r="BL26">
        <f t="shared" si="12"/>
        <v>0</v>
      </c>
      <c r="BM26">
        <f t="shared" si="12"/>
        <v>1</v>
      </c>
      <c r="BN26">
        <f t="shared" si="12"/>
        <v>0</v>
      </c>
      <c r="BO26">
        <f t="shared" si="12"/>
        <v>0</v>
      </c>
      <c r="BP26">
        <f t="shared" si="12"/>
        <v>1</v>
      </c>
      <c r="BQ26">
        <f t="shared" si="12"/>
        <v>1</v>
      </c>
      <c r="BR26">
        <f t="shared" si="12"/>
        <v>0</v>
      </c>
      <c r="BS26">
        <f t="shared" si="12"/>
        <v>0</v>
      </c>
      <c r="BT26">
        <f t="shared" si="12"/>
        <v>0</v>
      </c>
      <c r="BU26">
        <f t="shared" si="12"/>
        <v>1</v>
      </c>
      <c r="BV26">
        <f t="shared" si="12"/>
        <v>0</v>
      </c>
      <c r="BX26">
        <f t="shared" si="10"/>
        <v>1</v>
      </c>
      <c r="BY26">
        <f t="shared" si="3"/>
        <v>1</v>
      </c>
      <c r="BZ26">
        <f t="shared" si="4"/>
        <v>1</v>
      </c>
      <c r="CA26">
        <f t="shared" si="5"/>
        <v>1</v>
      </c>
      <c r="CB26">
        <f t="shared" si="6"/>
        <v>1</v>
      </c>
      <c r="CC26">
        <f t="shared" si="7"/>
        <v>1</v>
      </c>
      <c r="CD26">
        <f t="shared" si="8"/>
        <v>1</v>
      </c>
      <c r="CF26" t="str">
        <f>Check_Sheet!A26</f>
        <v>OK</v>
      </c>
      <c r="CG26" t="str">
        <f>Check_Sheet!B26</f>
        <v>OK</v>
      </c>
      <c r="CH26" t="str">
        <f>Check_Sheet!C26</f>
        <v>OK</v>
      </c>
      <c r="CI26" t="str">
        <f>Check_Sheet!D26</f>
        <v>OK</v>
      </c>
      <c r="CJ26" t="str">
        <f>Check_Sheet!E26</f>
        <v>OK</v>
      </c>
      <c r="CK26" t="str">
        <f>Check_Sheet!F26</f>
        <v>OK</v>
      </c>
      <c r="CL26" t="str">
        <f>Check_Sheet!G26</f>
        <v>OK</v>
      </c>
      <c r="CM26" t="str">
        <f>Check_Sheet!H26</f>
        <v>OK</v>
      </c>
      <c r="CN26" t="str">
        <f>Check_Sheet!I26</f>
        <v>OK</v>
      </c>
      <c r="CO26" t="str">
        <f>Check_Sheet!J26</f>
        <v>OK</v>
      </c>
      <c r="CP26" t="str">
        <f>Check_Sheet!K26</f>
        <v>OK</v>
      </c>
      <c r="CQ26" t="str">
        <f>Check_Sheet!L26</f>
        <v>OK</v>
      </c>
      <c r="CR26" t="str">
        <f>Check_Sheet!M26</f>
        <v>OK</v>
      </c>
      <c r="CS26" t="str">
        <f>Check_Sheet!N26</f>
        <v>OK</v>
      </c>
      <c r="CT26" t="str">
        <f>Check_Sheet!O26</f>
        <v>OK</v>
      </c>
      <c r="CU26" t="str">
        <f>Check_Sheet!P26</f>
        <v>OK</v>
      </c>
      <c r="CV26" t="str">
        <f>Check_Sheet!Q26</f>
        <v>OK</v>
      </c>
      <c r="CW26" t="str">
        <f>Check_Sheet!R26</f>
        <v>OK</v>
      </c>
      <c r="CX26" t="str">
        <f>Check_Sheet!S26</f>
        <v>OK</v>
      </c>
      <c r="CY26" t="str">
        <f>Check_Sheet!T26</f>
        <v>OK</v>
      </c>
      <c r="CZ26" t="str">
        <f>Check_Sheet!U26</f>
        <v>OK</v>
      </c>
      <c r="DA26" t="str">
        <f>Check_Sheet!V26</f>
        <v>OK</v>
      </c>
      <c r="DB26" t="str">
        <f>Check_Sheet!W26</f>
        <v>OK</v>
      </c>
      <c r="DC26" t="str">
        <f>Check_Sheet!X26</f>
        <v>OK</v>
      </c>
      <c r="DD26" t="str">
        <f>Check_Sheet!Y26</f>
        <v>OK</v>
      </c>
      <c r="DE26" t="str">
        <f>Check_Sheet!Z26</f>
        <v>OK</v>
      </c>
      <c r="DF26" t="str">
        <f>Check_Sheet!AA26</f>
        <v>OK</v>
      </c>
      <c r="DG26" t="str">
        <f>Check_Sheet!AB26</f>
        <v>OK</v>
      </c>
      <c r="DH26" t="str">
        <f>Check_Sheet!AC26</f>
        <v>OK</v>
      </c>
      <c r="DI26" t="str">
        <f>Check_Sheet!AD26</f>
        <v>OK</v>
      </c>
      <c r="DJ26" t="str">
        <f>Check_Sheet!AE26</f>
        <v>OK</v>
      </c>
      <c r="DK26" t="str">
        <f>Check_Sheet!AF26</f>
        <v>OK</v>
      </c>
      <c r="DL26" t="str">
        <f>Check_Sheet!AG26</f>
        <v>OK</v>
      </c>
      <c r="DM26" t="str">
        <f>Check_Sheet!AH26</f>
        <v>OK</v>
      </c>
      <c r="DN26">
        <f>IF(AND(Scoresheet!AN26="Unfinished",Scoresheet!B26&lt;&gt;0),1,0)</f>
        <v>0</v>
      </c>
    </row>
    <row r="27" spans="1:118">
      <c r="A27" s="54">
        <v>21</v>
      </c>
      <c r="B27" s="171" t="s">
        <v>136</v>
      </c>
      <c r="C27" s="76">
        <v>1</v>
      </c>
      <c r="D27" s="76">
        <v>0</v>
      </c>
      <c r="E27" s="76">
        <v>1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0.33</v>
      </c>
      <c r="L27" s="76">
        <v>0.33</v>
      </c>
      <c r="M27" s="76">
        <v>0.33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0.5</v>
      </c>
      <c r="V27" s="76">
        <v>0.5</v>
      </c>
      <c r="W27" s="76">
        <v>0</v>
      </c>
      <c r="X27" s="76">
        <v>0</v>
      </c>
      <c r="Y27" s="76">
        <v>0.5</v>
      </c>
      <c r="Z27" s="76">
        <v>0.5</v>
      </c>
      <c r="AA27" s="76">
        <v>0</v>
      </c>
      <c r="AB27" s="76">
        <v>0.5</v>
      </c>
      <c r="AC27" s="76">
        <v>0.5</v>
      </c>
      <c r="AD27" s="76">
        <v>0</v>
      </c>
      <c r="AE27" s="76">
        <v>0</v>
      </c>
      <c r="AF27" s="76">
        <v>0</v>
      </c>
      <c r="AG27" s="76">
        <v>1</v>
      </c>
      <c r="AH27" s="54">
        <v>0</v>
      </c>
      <c r="AI27" s="5"/>
      <c r="AJ27" s="5"/>
      <c r="AQ27">
        <f t="shared" si="0"/>
        <v>1</v>
      </c>
      <c r="AR27">
        <f t="shared" si="9"/>
        <v>1</v>
      </c>
      <c r="AS27">
        <f t="shared" si="11"/>
        <v>1</v>
      </c>
      <c r="AT27">
        <f t="shared" si="11"/>
        <v>0</v>
      </c>
      <c r="AU27">
        <f t="shared" si="11"/>
        <v>0</v>
      </c>
      <c r="AV27">
        <f t="shared" si="11"/>
        <v>0</v>
      </c>
      <c r="AW27">
        <f t="shared" si="11"/>
        <v>0</v>
      </c>
      <c r="AX27">
        <f t="shared" si="11"/>
        <v>0</v>
      </c>
      <c r="AY27">
        <f t="shared" si="11"/>
        <v>1</v>
      </c>
      <c r="AZ27">
        <f t="shared" si="11"/>
        <v>1</v>
      </c>
      <c r="BA27">
        <f t="shared" si="11"/>
        <v>1</v>
      </c>
      <c r="BB27">
        <f t="shared" si="11"/>
        <v>0</v>
      </c>
      <c r="BC27">
        <f t="shared" si="11"/>
        <v>0</v>
      </c>
      <c r="BD27">
        <f t="shared" si="11"/>
        <v>0</v>
      </c>
      <c r="BE27">
        <f t="shared" si="11"/>
        <v>0</v>
      </c>
      <c r="BF27">
        <f t="shared" si="11"/>
        <v>0</v>
      </c>
      <c r="BG27">
        <f t="shared" si="11"/>
        <v>0</v>
      </c>
      <c r="BH27">
        <f t="shared" si="11"/>
        <v>0</v>
      </c>
      <c r="BI27">
        <f t="shared" si="12"/>
        <v>1</v>
      </c>
      <c r="BJ27">
        <f t="shared" si="12"/>
        <v>1</v>
      </c>
      <c r="BK27">
        <f t="shared" si="12"/>
        <v>0</v>
      </c>
      <c r="BL27">
        <f t="shared" si="12"/>
        <v>0</v>
      </c>
      <c r="BM27">
        <f t="shared" si="12"/>
        <v>1</v>
      </c>
      <c r="BN27">
        <f t="shared" si="12"/>
        <v>1</v>
      </c>
      <c r="BO27">
        <f t="shared" si="12"/>
        <v>0</v>
      </c>
      <c r="BP27">
        <f t="shared" si="12"/>
        <v>1</v>
      </c>
      <c r="BQ27">
        <f t="shared" si="12"/>
        <v>1</v>
      </c>
      <c r="BR27">
        <f t="shared" si="12"/>
        <v>0</v>
      </c>
      <c r="BS27">
        <f t="shared" si="12"/>
        <v>0</v>
      </c>
      <c r="BT27">
        <f t="shared" si="12"/>
        <v>0</v>
      </c>
      <c r="BU27">
        <f t="shared" si="12"/>
        <v>1</v>
      </c>
      <c r="BV27">
        <f t="shared" si="12"/>
        <v>0</v>
      </c>
      <c r="BX27">
        <f t="shared" si="10"/>
        <v>1</v>
      </c>
      <c r="BY27">
        <f t="shared" si="3"/>
        <v>1</v>
      </c>
      <c r="BZ27">
        <f t="shared" si="4"/>
        <v>1</v>
      </c>
      <c r="CA27">
        <f t="shared" si="5"/>
        <v>1</v>
      </c>
      <c r="CB27">
        <f t="shared" si="6"/>
        <v>1</v>
      </c>
      <c r="CC27">
        <f t="shared" si="7"/>
        <v>1</v>
      </c>
      <c r="CD27">
        <f t="shared" si="8"/>
        <v>1</v>
      </c>
      <c r="CF27" t="str">
        <f>Check_Sheet!A27</f>
        <v>OK</v>
      </c>
      <c r="CG27" t="str">
        <f>Check_Sheet!B27</f>
        <v>OK</v>
      </c>
      <c r="CH27" t="str">
        <f>Check_Sheet!C27</f>
        <v>OK</v>
      </c>
      <c r="CI27" t="str">
        <f>Check_Sheet!D27</f>
        <v>OK</v>
      </c>
      <c r="CJ27" t="str">
        <f>Check_Sheet!E27</f>
        <v>OK</v>
      </c>
      <c r="CK27" t="str">
        <f>Check_Sheet!F27</f>
        <v>OK</v>
      </c>
      <c r="CL27" t="str">
        <f>Check_Sheet!G27</f>
        <v>OK</v>
      </c>
      <c r="CM27" t="str">
        <f>Check_Sheet!H27</f>
        <v>OK</v>
      </c>
      <c r="CN27" t="str">
        <f>Check_Sheet!I27</f>
        <v>OK</v>
      </c>
      <c r="CO27" t="str">
        <f>Check_Sheet!J27</f>
        <v>OK</v>
      </c>
      <c r="CP27" t="str">
        <f>Check_Sheet!K27</f>
        <v>OK</v>
      </c>
      <c r="CQ27" t="str">
        <f>Check_Sheet!L27</f>
        <v>OK</v>
      </c>
      <c r="CR27" t="str">
        <f>Check_Sheet!M27</f>
        <v>OK</v>
      </c>
      <c r="CS27" t="str">
        <f>Check_Sheet!N27</f>
        <v>OK</v>
      </c>
      <c r="CT27" t="str">
        <f>Check_Sheet!O27</f>
        <v>OK</v>
      </c>
      <c r="CU27" t="str">
        <f>Check_Sheet!P27</f>
        <v>OK</v>
      </c>
      <c r="CV27" t="str">
        <f>Check_Sheet!Q27</f>
        <v>OK</v>
      </c>
      <c r="CW27" t="str">
        <f>Check_Sheet!R27</f>
        <v>OK</v>
      </c>
      <c r="CX27" t="str">
        <f>Check_Sheet!S27</f>
        <v>OK</v>
      </c>
      <c r="CY27" t="str">
        <f>Check_Sheet!T27</f>
        <v>OK</v>
      </c>
      <c r="CZ27" t="str">
        <f>Check_Sheet!U27</f>
        <v>OK</v>
      </c>
      <c r="DA27" t="str">
        <f>Check_Sheet!V27</f>
        <v>OK</v>
      </c>
      <c r="DB27" t="str">
        <f>Check_Sheet!W27</f>
        <v>OK</v>
      </c>
      <c r="DC27" t="str">
        <f>Check_Sheet!X27</f>
        <v>OK</v>
      </c>
      <c r="DD27" t="str">
        <f>Check_Sheet!Y27</f>
        <v>OK</v>
      </c>
      <c r="DE27" t="str">
        <f>Check_Sheet!Z27</f>
        <v>OK</v>
      </c>
      <c r="DF27" t="str">
        <f>Check_Sheet!AA27</f>
        <v>OK</v>
      </c>
      <c r="DG27" t="str">
        <f>Check_Sheet!AB27</f>
        <v>OK</v>
      </c>
      <c r="DH27" t="str">
        <f>Check_Sheet!AC27</f>
        <v>OK</v>
      </c>
      <c r="DI27" t="str">
        <f>Check_Sheet!AD27</f>
        <v>OK</v>
      </c>
      <c r="DJ27" t="str">
        <f>Check_Sheet!AE27</f>
        <v>OK</v>
      </c>
      <c r="DK27" t="str">
        <f>Check_Sheet!AF27</f>
        <v>OK</v>
      </c>
      <c r="DL27" t="str">
        <f>Check_Sheet!AG27</f>
        <v>OK</v>
      </c>
      <c r="DM27" t="str">
        <f>Check_Sheet!AH27</f>
        <v>OK</v>
      </c>
      <c r="DN27">
        <f>IF(AND(Scoresheet!AN27="Unfinished",Scoresheet!B27&lt;&gt;0),1,0)</f>
        <v>0</v>
      </c>
    </row>
    <row r="28" spans="1:118">
      <c r="A28" s="54">
        <v>22</v>
      </c>
      <c r="B28" s="171" t="s">
        <v>137</v>
      </c>
      <c r="C28" s="76">
        <v>1</v>
      </c>
      <c r="D28" s="76">
        <v>0</v>
      </c>
      <c r="E28" s="76">
        <v>1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0.33</v>
      </c>
      <c r="L28" s="76">
        <v>0.33</v>
      </c>
      <c r="M28" s="76">
        <v>0.33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0.5</v>
      </c>
      <c r="V28" s="76">
        <v>0.5</v>
      </c>
      <c r="W28" s="76">
        <v>0</v>
      </c>
      <c r="X28" s="76">
        <v>0</v>
      </c>
      <c r="Y28" s="76">
        <v>0.5</v>
      </c>
      <c r="Z28" s="76">
        <v>0.5</v>
      </c>
      <c r="AA28" s="76">
        <v>0</v>
      </c>
      <c r="AB28" s="76">
        <v>0.33</v>
      </c>
      <c r="AC28" s="76">
        <v>0.33</v>
      </c>
      <c r="AD28" s="76">
        <v>0.33</v>
      </c>
      <c r="AE28" s="76">
        <v>0</v>
      </c>
      <c r="AF28" s="76">
        <v>0</v>
      </c>
      <c r="AG28" s="76">
        <v>0.5</v>
      </c>
      <c r="AH28" s="54">
        <v>0.5</v>
      </c>
      <c r="AI28" s="5"/>
      <c r="AJ28" s="5"/>
      <c r="AQ28">
        <f t="shared" si="0"/>
        <v>1</v>
      </c>
      <c r="AR28">
        <f t="shared" si="9"/>
        <v>1</v>
      </c>
      <c r="AS28">
        <f t="shared" si="11"/>
        <v>1</v>
      </c>
      <c r="AT28">
        <f t="shared" si="11"/>
        <v>0</v>
      </c>
      <c r="AU28">
        <f t="shared" si="11"/>
        <v>0</v>
      </c>
      <c r="AV28">
        <f t="shared" si="11"/>
        <v>0</v>
      </c>
      <c r="AW28">
        <f t="shared" si="11"/>
        <v>0</v>
      </c>
      <c r="AX28">
        <f t="shared" si="11"/>
        <v>0</v>
      </c>
      <c r="AY28">
        <f t="shared" si="11"/>
        <v>1</v>
      </c>
      <c r="AZ28">
        <f t="shared" si="11"/>
        <v>1</v>
      </c>
      <c r="BA28">
        <f t="shared" si="11"/>
        <v>1</v>
      </c>
      <c r="BB28">
        <f t="shared" si="11"/>
        <v>0</v>
      </c>
      <c r="BC28">
        <f t="shared" si="11"/>
        <v>0</v>
      </c>
      <c r="BD28">
        <f t="shared" si="11"/>
        <v>0</v>
      </c>
      <c r="BE28">
        <f t="shared" si="11"/>
        <v>0</v>
      </c>
      <c r="BF28">
        <f t="shared" si="11"/>
        <v>0</v>
      </c>
      <c r="BG28">
        <f t="shared" si="11"/>
        <v>0</v>
      </c>
      <c r="BH28">
        <f t="shared" si="11"/>
        <v>0</v>
      </c>
      <c r="BI28">
        <f t="shared" si="12"/>
        <v>1</v>
      </c>
      <c r="BJ28">
        <f t="shared" si="12"/>
        <v>1</v>
      </c>
      <c r="BK28">
        <f t="shared" si="12"/>
        <v>0</v>
      </c>
      <c r="BL28">
        <f t="shared" si="12"/>
        <v>0</v>
      </c>
      <c r="BM28">
        <f t="shared" si="12"/>
        <v>1</v>
      </c>
      <c r="BN28">
        <f t="shared" si="12"/>
        <v>1</v>
      </c>
      <c r="BO28">
        <f t="shared" si="12"/>
        <v>0</v>
      </c>
      <c r="BP28">
        <f t="shared" si="12"/>
        <v>1</v>
      </c>
      <c r="BQ28">
        <f t="shared" si="12"/>
        <v>1</v>
      </c>
      <c r="BR28">
        <f t="shared" si="12"/>
        <v>1</v>
      </c>
      <c r="BS28">
        <f t="shared" si="12"/>
        <v>0</v>
      </c>
      <c r="BT28">
        <f t="shared" si="12"/>
        <v>0</v>
      </c>
      <c r="BU28">
        <f t="shared" si="12"/>
        <v>1</v>
      </c>
      <c r="BV28">
        <f t="shared" si="12"/>
        <v>1</v>
      </c>
      <c r="BX28">
        <f t="shared" si="10"/>
        <v>1</v>
      </c>
      <c r="BY28">
        <f t="shared" si="3"/>
        <v>1</v>
      </c>
      <c r="BZ28">
        <f t="shared" si="4"/>
        <v>1</v>
      </c>
      <c r="CA28">
        <f t="shared" si="5"/>
        <v>1</v>
      </c>
      <c r="CB28">
        <f t="shared" si="6"/>
        <v>1</v>
      </c>
      <c r="CC28">
        <f t="shared" si="7"/>
        <v>1</v>
      </c>
      <c r="CD28">
        <f t="shared" si="8"/>
        <v>1</v>
      </c>
      <c r="CF28" t="str">
        <f>Check_Sheet!A28</f>
        <v>OK</v>
      </c>
      <c r="CG28" t="str">
        <f>Check_Sheet!B28</f>
        <v>OK</v>
      </c>
      <c r="CH28" t="str">
        <f>Check_Sheet!C28</f>
        <v>OK</v>
      </c>
      <c r="CI28" t="str">
        <f>Check_Sheet!D28</f>
        <v>OK</v>
      </c>
      <c r="CJ28" t="str">
        <f>Check_Sheet!E28</f>
        <v>OK</v>
      </c>
      <c r="CK28" t="str">
        <f>Check_Sheet!F28</f>
        <v>OK</v>
      </c>
      <c r="CL28" t="str">
        <f>Check_Sheet!G28</f>
        <v>OK</v>
      </c>
      <c r="CM28" t="str">
        <f>Check_Sheet!H28</f>
        <v>OK</v>
      </c>
      <c r="CN28" t="str">
        <f>Check_Sheet!I28</f>
        <v>OK</v>
      </c>
      <c r="CO28" t="str">
        <f>Check_Sheet!J28</f>
        <v>OK</v>
      </c>
      <c r="CP28" t="str">
        <f>Check_Sheet!K28</f>
        <v>OK</v>
      </c>
      <c r="CQ28" t="str">
        <f>Check_Sheet!L28</f>
        <v>OK</v>
      </c>
      <c r="CR28" t="str">
        <f>Check_Sheet!M28</f>
        <v>OK</v>
      </c>
      <c r="CS28" t="str">
        <f>Check_Sheet!N28</f>
        <v>OK</v>
      </c>
      <c r="CT28" t="str">
        <f>Check_Sheet!O28</f>
        <v>OK</v>
      </c>
      <c r="CU28" t="str">
        <f>Check_Sheet!P28</f>
        <v>OK</v>
      </c>
      <c r="CV28" t="str">
        <f>Check_Sheet!Q28</f>
        <v>OK</v>
      </c>
      <c r="CW28" t="str">
        <f>Check_Sheet!R28</f>
        <v>OK</v>
      </c>
      <c r="CX28" t="str">
        <f>Check_Sheet!S28</f>
        <v>OK</v>
      </c>
      <c r="CY28" t="str">
        <f>Check_Sheet!T28</f>
        <v>OK</v>
      </c>
      <c r="CZ28" t="str">
        <f>Check_Sheet!U28</f>
        <v>OK</v>
      </c>
      <c r="DA28" t="str">
        <f>Check_Sheet!V28</f>
        <v>OK</v>
      </c>
      <c r="DB28" t="str">
        <f>Check_Sheet!W28</f>
        <v>OK</v>
      </c>
      <c r="DC28" t="str">
        <f>Check_Sheet!X28</f>
        <v>OK</v>
      </c>
      <c r="DD28" t="str">
        <f>Check_Sheet!Y28</f>
        <v>OK</v>
      </c>
      <c r="DE28" t="str">
        <f>Check_Sheet!Z28</f>
        <v>OK</v>
      </c>
      <c r="DF28" t="str">
        <f>Check_Sheet!AA28</f>
        <v>OK</v>
      </c>
      <c r="DG28" t="str">
        <f>Check_Sheet!AB28</f>
        <v>OK</v>
      </c>
      <c r="DH28" t="str">
        <f>Check_Sheet!AC28</f>
        <v>OK</v>
      </c>
      <c r="DI28" t="str">
        <f>Check_Sheet!AD28</f>
        <v>OK</v>
      </c>
      <c r="DJ28" t="str">
        <f>Check_Sheet!AE28</f>
        <v>OK</v>
      </c>
      <c r="DK28" t="str">
        <f>Check_Sheet!AF28</f>
        <v>OK</v>
      </c>
      <c r="DL28" t="str">
        <f>Check_Sheet!AG28</f>
        <v>OK</v>
      </c>
      <c r="DM28" t="str">
        <f>Check_Sheet!AH28</f>
        <v>OK</v>
      </c>
      <c r="DN28">
        <f>IF(AND(Scoresheet!AN28="Unfinished",Scoresheet!B28&lt;&gt;0),1,0)</f>
        <v>0</v>
      </c>
    </row>
    <row r="29" spans="1:118">
      <c r="A29" s="54">
        <v>23</v>
      </c>
      <c r="B29" s="171" t="s">
        <v>156</v>
      </c>
      <c r="C29" s="76">
        <v>1</v>
      </c>
      <c r="D29" s="76">
        <v>0</v>
      </c>
      <c r="E29" s="76">
        <v>1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0.5</v>
      </c>
      <c r="P29" s="76">
        <v>0.5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0.5</v>
      </c>
      <c r="W29" s="76">
        <v>0.5</v>
      </c>
      <c r="X29" s="76">
        <v>0</v>
      </c>
      <c r="Y29" s="76">
        <v>0</v>
      </c>
      <c r="Z29" s="76">
        <v>1</v>
      </c>
      <c r="AA29" s="76">
        <v>0</v>
      </c>
      <c r="AB29" s="76">
        <v>0</v>
      </c>
      <c r="AC29" s="76">
        <v>0.33</v>
      </c>
      <c r="AD29" s="76">
        <v>0.33</v>
      </c>
      <c r="AE29" s="76">
        <v>0.33</v>
      </c>
      <c r="AF29" s="76">
        <v>0</v>
      </c>
      <c r="AG29" s="76">
        <v>1</v>
      </c>
      <c r="AH29" s="54">
        <v>0</v>
      </c>
      <c r="AI29" s="5"/>
      <c r="AJ29" s="5"/>
      <c r="AQ29">
        <f t="shared" si="0"/>
        <v>1</v>
      </c>
      <c r="AR29">
        <f t="shared" si="9"/>
        <v>1</v>
      </c>
      <c r="AS29">
        <f t="shared" si="11"/>
        <v>1</v>
      </c>
      <c r="AT29">
        <f t="shared" si="11"/>
        <v>0</v>
      </c>
      <c r="AU29">
        <f t="shared" si="11"/>
        <v>0</v>
      </c>
      <c r="AV29">
        <f t="shared" si="11"/>
        <v>0</v>
      </c>
      <c r="AW29">
        <f t="shared" si="11"/>
        <v>0</v>
      </c>
      <c r="AX29">
        <f t="shared" si="11"/>
        <v>0</v>
      </c>
      <c r="AY29">
        <f t="shared" si="11"/>
        <v>0</v>
      </c>
      <c r="AZ29">
        <f t="shared" si="11"/>
        <v>0</v>
      </c>
      <c r="BA29">
        <f t="shared" si="11"/>
        <v>0</v>
      </c>
      <c r="BB29">
        <f t="shared" si="11"/>
        <v>0</v>
      </c>
      <c r="BC29">
        <f t="shared" si="11"/>
        <v>1</v>
      </c>
      <c r="BD29">
        <f t="shared" si="11"/>
        <v>1</v>
      </c>
      <c r="BE29">
        <f t="shared" si="11"/>
        <v>0</v>
      </c>
      <c r="BF29">
        <f t="shared" si="11"/>
        <v>0</v>
      </c>
      <c r="BG29">
        <f t="shared" si="11"/>
        <v>0</v>
      </c>
      <c r="BH29">
        <f t="shared" si="11"/>
        <v>0</v>
      </c>
      <c r="BI29">
        <f t="shared" si="12"/>
        <v>0</v>
      </c>
      <c r="BJ29">
        <f t="shared" si="12"/>
        <v>1</v>
      </c>
      <c r="BK29">
        <f t="shared" si="12"/>
        <v>1</v>
      </c>
      <c r="BL29">
        <f t="shared" si="12"/>
        <v>0</v>
      </c>
      <c r="BM29">
        <f t="shared" si="12"/>
        <v>0</v>
      </c>
      <c r="BN29">
        <f t="shared" si="12"/>
        <v>1</v>
      </c>
      <c r="BO29">
        <f t="shared" si="12"/>
        <v>0</v>
      </c>
      <c r="BP29">
        <f t="shared" si="12"/>
        <v>0</v>
      </c>
      <c r="BQ29">
        <f t="shared" si="12"/>
        <v>1</v>
      </c>
      <c r="BR29">
        <f t="shared" si="12"/>
        <v>1</v>
      </c>
      <c r="BS29">
        <f t="shared" si="12"/>
        <v>1</v>
      </c>
      <c r="BT29">
        <f t="shared" si="12"/>
        <v>0</v>
      </c>
      <c r="BU29">
        <f t="shared" si="12"/>
        <v>1</v>
      </c>
      <c r="BV29">
        <f t="shared" si="12"/>
        <v>0</v>
      </c>
      <c r="BX29">
        <f t="shared" si="10"/>
        <v>1</v>
      </c>
      <c r="BY29">
        <f t="shared" si="3"/>
        <v>1</v>
      </c>
      <c r="BZ29">
        <f t="shared" si="4"/>
        <v>1</v>
      </c>
      <c r="CA29">
        <f t="shared" si="5"/>
        <v>1</v>
      </c>
      <c r="CB29">
        <f t="shared" si="6"/>
        <v>1</v>
      </c>
      <c r="CC29">
        <f t="shared" si="7"/>
        <v>1</v>
      </c>
      <c r="CD29">
        <f t="shared" si="8"/>
        <v>1</v>
      </c>
      <c r="CF29" t="str">
        <f>Check_Sheet!A29</f>
        <v>OK</v>
      </c>
      <c r="CG29" t="str">
        <f>Check_Sheet!B29</f>
        <v>OK</v>
      </c>
      <c r="CH29" t="str">
        <f>Check_Sheet!C29</f>
        <v>OK</v>
      </c>
      <c r="CI29" t="str">
        <f>Check_Sheet!D29</f>
        <v>OK</v>
      </c>
      <c r="CJ29" t="str">
        <f>Check_Sheet!E29</f>
        <v>OK</v>
      </c>
      <c r="CK29" t="str">
        <f>Check_Sheet!F29</f>
        <v>OK</v>
      </c>
      <c r="CL29" t="str">
        <f>Check_Sheet!G29</f>
        <v>OK</v>
      </c>
      <c r="CM29" t="str">
        <f>Check_Sheet!H29</f>
        <v>OK</v>
      </c>
      <c r="CN29" t="str">
        <f>Check_Sheet!I29</f>
        <v>OK</v>
      </c>
      <c r="CO29" t="str">
        <f>Check_Sheet!J29</f>
        <v>OK</v>
      </c>
      <c r="CP29" t="str">
        <f>Check_Sheet!K29</f>
        <v>OK</v>
      </c>
      <c r="CQ29" t="str">
        <f>Check_Sheet!L29</f>
        <v>OK</v>
      </c>
      <c r="CR29" t="str">
        <f>Check_Sheet!M29</f>
        <v>OK</v>
      </c>
      <c r="CS29" t="str">
        <f>Check_Sheet!N29</f>
        <v>OK</v>
      </c>
      <c r="CT29" t="str">
        <f>Check_Sheet!O29</f>
        <v>OK</v>
      </c>
      <c r="CU29" t="str">
        <f>Check_Sheet!P29</f>
        <v>OK</v>
      </c>
      <c r="CV29" t="str">
        <f>Check_Sheet!Q29</f>
        <v>OK</v>
      </c>
      <c r="CW29" t="str">
        <f>Check_Sheet!R29</f>
        <v>OK</v>
      </c>
      <c r="CX29" t="str">
        <f>Check_Sheet!S29</f>
        <v>OK</v>
      </c>
      <c r="CY29" t="str">
        <f>Check_Sheet!T29</f>
        <v>OK</v>
      </c>
      <c r="CZ29" t="str">
        <f>Check_Sheet!U29</f>
        <v>OK</v>
      </c>
      <c r="DA29" t="str">
        <f>Check_Sheet!V29</f>
        <v>OK</v>
      </c>
      <c r="DB29" t="str">
        <f>Check_Sheet!W29</f>
        <v>OK</v>
      </c>
      <c r="DC29" t="str">
        <f>Check_Sheet!X29</f>
        <v>OK</v>
      </c>
      <c r="DD29" t="str">
        <f>Check_Sheet!Y29</f>
        <v>OK</v>
      </c>
      <c r="DE29" t="str">
        <f>Check_Sheet!Z29</f>
        <v>OK</v>
      </c>
      <c r="DF29" t="str">
        <f>Check_Sheet!AA29</f>
        <v>OK</v>
      </c>
      <c r="DG29" t="str">
        <f>Check_Sheet!AB29</f>
        <v>OK</v>
      </c>
      <c r="DH29" t="str">
        <f>Check_Sheet!AC29</f>
        <v>OK</v>
      </c>
      <c r="DI29" t="str">
        <f>Check_Sheet!AD29</f>
        <v>OK</v>
      </c>
      <c r="DJ29" t="str">
        <f>Check_Sheet!AE29</f>
        <v>OK</v>
      </c>
      <c r="DK29" t="str">
        <f>Check_Sheet!AF29</f>
        <v>OK</v>
      </c>
      <c r="DL29" t="str">
        <f>Check_Sheet!AG29</f>
        <v>OK</v>
      </c>
      <c r="DM29" t="str">
        <f>Check_Sheet!AH29</f>
        <v>OK</v>
      </c>
      <c r="DN29">
        <f>IF(AND(Scoresheet!AN29="Unfinished",Scoresheet!B29&lt;&gt;0),1,0)</f>
        <v>0</v>
      </c>
    </row>
    <row r="30" spans="1:118">
      <c r="A30" s="54">
        <v>24</v>
      </c>
      <c r="B30" s="171" t="s">
        <v>138</v>
      </c>
      <c r="C30" s="76">
        <v>1</v>
      </c>
      <c r="D30" s="76">
        <v>0</v>
      </c>
      <c r="E30" s="76">
        <v>1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0.33</v>
      </c>
      <c r="O30" s="76">
        <v>0.33</v>
      </c>
      <c r="P30" s="76">
        <v>0.33</v>
      </c>
      <c r="Q30" s="76">
        <v>0</v>
      </c>
      <c r="R30" s="76">
        <v>0</v>
      </c>
      <c r="S30" s="76">
        <v>0</v>
      </c>
      <c r="T30" s="76">
        <v>0</v>
      </c>
      <c r="U30" s="76">
        <v>0.5</v>
      </c>
      <c r="V30" s="76">
        <v>0.5</v>
      </c>
      <c r="W30" s="76">
        <v>0</v>
      </c>
      <c r="X30" s="76">
        <v>0</v>
      </c>
      <c r="Y30" s="76">
        <v>0.5</v>
      </c>
      <c r="Z30" s="76">
        <v>0.5</v>
      </c>
      <c r="AA30" s="76">
        <v>0</v>
      </c>
      <c r="AB30" s="76">
        <v>0.33</v>
      </c>
      <c r="AC30" s="76">
        <v>0.33</v>
      </c>
      <c r="AD30" s="76">
        <v>0.33</v>
      </c>
      <c r="AE30" s="76">
        <v>0</v>
      </c>
      <c r="AF30" s="76">
        <v>0</v>
      </c>
      <c r="AG30" s="76">
        <v>1</v>
      </c>
      <c r="AH30" s="54">
        <v>0</v>
      </c>
      <c r="AI30" s="5"/>
      <c r="AJ30" s="5"/>
      <c r="AQ30">
        <f t="shared" si="0"/>
        <v>1</v>
      </c>
      <c r="AR30">
        <f t="shared" si="9"/>
        <v>1</v>
      </c>
      <c r="AS30">
        <f t="shared" si="11"/>
        <v>1</v>
      </c>
      <c r="AT30">
        <f t="shared" si="11"/>
        <v>0</v>
      </c>
      <c r="AU30">
        <f t="shared" si="11"/>
        <v>0</v>
      </c>
      <c r="AV30">
        <f t="shared" si="11"/>
        <v>0</v>
      </c>
      <c r="AW30">
        <f t="shared" si="11"/>
        <v>0</v>
      </c>
      <c r="AX30">
        <f t="shared" si="11"/>
        <v>0</v>
      </c>
      <c r="AY30">
        <f t="shared" si="11"/>
        <v>0</v>
      </c>
      <c r="AZ30">
        <f t="shared" si="11"/>
        <v>0</v>
      </c>
      <c r="BA30">
        <f t="shared" si="11"/>
        <v>0</v>
      </c>
      <c r="BB30">
        <f t="shared" si="11"/>
        <v>1</v>
      </c>
      <c r="BC30">
        <f t="shared" si="11"/>
        <v>1</v>
      </c>
      <c r="BD30">
        <f t="shared" si="11"/>
        <v>1</v>
      </c>
      <c r="BE30">
        <f t="shared" si="11"/>
        <v>0</v>
      </c>
      <c r="BF30">
        <f t="shared" si="11"/>
        <v>0</v>
      </c>
      <c r="BG30">
        <f t="shared" si="11"/>
        <v>0</v>
      </c>
      <c r="BH30">
        <f t="shared" si="11"/>
        <v>0</v>
      </c>
      <c r="BI30">
        <f t="shared" si="12"/>
        <v>1</v>
      </c>
      <c r="BJ30">
        <f t="shared" si="12"/>
        <v>1</v>
      </c>
      <c r="BK30">
        <f t="shared" si="12"/>
        <v>0</v>
      </c>
      <c r="BL30">
        <f t="shared" si="12"/>
        <v>0</v>
      </c>
      <c r="BM30">
        <f t="shared" si="12"/>
        <v>1</v>
      </c>
      <c r="BN30">
        <f t="shared" si="12"/>
        <v>1</v>
      </c>
      <c r="BO30">
        <f t="shared" si="12"/>
        <v>0</v>
      </c>
      <c r="BP30">
        <f t="shared" si="12"/>
        <v>1</v>
      </c>
      <c r="BQ30">
        <f t="shared" si="12"/>
        <v>1</v>
      </c>
      <c r="BR30">
        <f t="shared" si="12"/>
        <v>1</v>
      </c>
      <c r="BS30">
        <f t="shared" si="12"/>
        <v>0</v>
      </c>
      <c r="BT30">
        <f t="shared" si="12"/>
        <v>0</v>
      </c>
      <c r="BU30">
        <f t="shared" si="12"/>
        <v>1</v>
      </c>
      <c r="BV30">
        <f t="shared" si="12"/>
        <v>0</v>
      </c>
      <c r="BX30">
        <f t="shared" si="10"/>
        <v>1</v>
      </c>
      <c r="BY30">
        <f t="shared" si="3"/>
        <v>1</v>
      </c>
      <c r="BZ30">
        <f t="shared" si="4"/>
        <v>1</v>
      </c>
      <c r="CA30">
        <f t="shared" si="5"/>
        <v>1</v>
      </c>
      <c r="CB30">
        <f t="shared" si="6"/>
        <v>1</v>
      </c>
      <c r="CC30">
        <f t="shared" si="7"/>
        <v>1</v>
      </c>
      <c r="CD30">
        <f t="shared" si="8"/>
        <v>1</v>
      </c>
      <c r="CF30" t="str">
        <f>Check_Sheet!A30</f>
        <v>OK</v>
      </c>
      <c r="CG30" t="str">
        <f>Check_Sheet!B30</f>
        <v>OK</v>
      </c>
      <c r="CH30" t="str">
        <f>Check_Sheet!C30</f>
        <v>OK</v>
      </c>
      <c r="CI30" t="str">
        <f>Check_Sheet!D30</f>
        <v>OK</v>
      </c>
      <c r="CJ30" t="str">
        <f>Check_Sheet!E30</f>
        <v>OK</v>
      </c>
      <c r="CK30" t="str">
        <f>Check_Sheet!F30</f>
        <v>OK</v>
      </c>
      <c r="CL30" t="str">
        <f>Check_Sheet!G30</f>
        <v>OK</v>
      </c>
      <c r="CM30" t="str">
        <f>Check_Sheet!H30</f>
        <v>OK</v>
      </c>
      <c r="CN30" t="str">
        <f>Check_Sheet!I30</f>
        <v>OK</v>
      </c>
      <c r="CO30" t="str">
        <f>Check_Sheet!J30</f>
        <v>OK</v>
      </c>
      <c r="CP30" t="str">
        <f>Check_Sheet!K30</f>
        <v>OK</v>
      </c>
      <c r="CQ30" t="str">
        <f>Check_Sheet!L30</f>
        <v>OK</v>
      </c>
      <c r="CR30" t="str">
        <f>Check_Sheet!M30</f>
        <v>OK</v>
      </c>
      <c r="CS30" t="str">
        <f>Check_Sheet!N30</f>
        <v>OK</v>
      </c>
      <c r="CT30" t="str">
        <f>Check_Sheet!O30</f>
        <v>OK</v>
      </c>
      <c r="CU30" t="str">
        <f>Check_Sheet!P30</f>
        <v>OK</v>
      </c>
      <c r="CV30" t="str">
        <f>Check_Sheet!Q30</f>
        <v>OK</v>
      </c>
      <c r="CW30" t="str">
        <f>Check_Sheet!R30</f>
        <v>OK</v>
      </c>
      <c r="CX30" t="str">
        <f>Check_Sheet!S30</f>
        <v>OK</v>
      </c>
      <c r="CY30" t="str">
        <f>Check_Sheet!T30</f>
        <v>OK</v>
      </c>
      <c r="CZ30" t="str">
        <f>Check_Sheet!U30</f>
        <v>OK</v>
      </c>
      <c r="DA30" t="str">
        <f>Check_Sheet!V30</f>
        <v>OK</v>
      </c>
      <c r="DB30" t="str">
        <f>Check_Sheet!W30</f>
        <v>OK</v>
      </c>
      <c r="DC30" t="str">
        <f>Check_Sheet!X30</f>
        <v>OK</v>
      </c>
      <c r="DD30" t="str">
        <f>Check_Sheet!Y30</f>
        <v>OK</v>
      </c>
      <c r="DE30" t="str">
        <f>Check_Sheet!Z30</f>
        <v>OK</v>
      </c>
      <c r="DF30" t="str">
        <f>Check_Sheet!AA30</f>
        <v>OK</v>
      </c>
      <c r="DG30" t="str">
        <f>Check_Sheet!AB30</f>
        <v>OK</v>
      </c>
      <c r="DH30" t="str">
        <f>Check_Sheet!AC30</f>
        <v>OK</v>
      </c>
      <c r="DI30" t="str">
        <f>Check_Sheet!AD30</f>
        <v>OK</v>
      </c>
      <c r="DJ30" t="str">
        <f>Check_Sheet!AE30</f>
        <v>OK</v>
      </c>
      <c r="DK30" t="str">
        <f>Check_Sheet!AF30</f>
        <v>OK</v>
      </c>
      <c r="DL30" t="str">
        <f>Check_Sheet!AG30</f>
        <v>OK</v>
      </c>
      <c r="DM30" t="str">
        <f>Check_Sheet!AH30</f>
        <v>OK</v>
      </c>
      <c r="DN30">
        <f>IF(AND(Scoresheet!AN30="Unfinished",Scoresheet!B30&lt;&gt;0),1,0)</f>
        <v>0</v>
      </c>
    </row>
    <row r="31" spans="1:118">
      <c r="A31" s="54">
        <v>25</v>
      </c>
      <c r="B31" s="171" t="s">
        <v>139</v>
      </c>
      <c r="C31" s="76">
        <v>1</v>
      </c>
      <c r="D31" s="76">
        <v>0</v>
      </c>
      <c r="E31" s="76">
        <v>1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0.25</v>
      </c>
      <c r="M31" s="76">
        <v>0.25</v>
      </c>
      <c r="N31" s="76">
        <v>0.25</v>
      </c>
      <c r="O31" s="76">
        <v>0.25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0.5</v>
      </c>
      <c r="W31" s="76">
        <v>0.5</v>
      </c>
      <c r="X31" s="76">
        <v>0</v>
      </c>
      <c r="Y31" s="76">
        <v>0.5</v>
      </c>
      <c r="Z31" s="76">
        <v>0.5</v>
      </c>
      <c r="AA31" s="76">
        <v>0</v>
      </c>
      <c r="AB31" s="76">
        <v>0</v>
      </c>
      <c r="AC31" s="76">
        <v>0.5</v>
      </c>
      <c r="AD31" s="76">
        <v>0.5</v>
      </c>
      <c r="AE31" s="76">
        <v>0</v>
      </c>
      <c r="AF31" s="76">
        <v>0.5</v>
      </c>
      <c r="AG31" s="76">
        <v>0.5</v>
      </c>
      <c r="AH31" s="54">
        <v>0</v>
      </c>
      <c r="AI31" s="5"/>
      <c r="AJ31" s="5"/>
      <c r="AQ31">
        <f t="shared" si="0"/>
        <v>1</v>
      </c>
      <c r="AR31">
        <f t="shared" si="9"/>
        <v>1</v>
      </c>
      <c r="AS31">
        <f t="shared" si="11"/>
        <v>1</v>
      </c>
      <c r="AT31">
        <f t="shared" si="11"/>
        <v>0</v>
      </c>
      <c r="AU31">
        <f t="shared" si="11"/>
        <v>0</v>
      </c>
      <c r="AV31">
        <f t="shared" si="11"/>
        <v>0</v>
      </c>
      <c r="AW31">
        <f t="shared" si="11"/>
        <v>0</v>
      </c>
      <c r="AX31">
        <f t="shared" si="11"/>
        <v>0</v>
      </c>
      <c r="AY31">
        <f t="shared" si="11"/>
        <v>0</v>
      </c>
      <c r="AZ31">
        <f t="shared" si="11"/>
        <v>1</v>
      </c>
      <c r="BA31">
        <f t="shared" si="11"/>
        <v>1</v>
      </c>
      <c r="BB31">
        <f t="shared" si="11"/>
        <v>1</v>
      </c>
      <c r="BC31">
        <f t="shared" si="11"/>
        <v>1</v>
      </c>
      <c r="BD31">
        <f t="shared" si="11"/>
        <v>0</v>
      </c>
      <c r="BE31">
        <f t="shared" si="11"/>
        <v>0</v>
      </c>
      <c r="BF31">
        <f t="shared" si="11"/>
        <v>0</v>
      </c>
      <c r="BG31">
        <f t="shared" si="11"/>
        <v>0</v>
      </c>
      <c r="BH31">
        <f t="shared" si="11"/>
        <v>0</v>
      </c>
      <c r="BI31">
        <f t="shared" si="12"/>
        <v>0</v>
      </c>
      <c r="BJ31">
        <f t="shared" si="12"/>
        <v>1</v>
      </c>
      <c r="BK31">
        <f t="shared" si="12"/>
        <v>1</v>
      </c>
      <c r="BL31">
        <f t="shared" si="12"/>
        <v>0</v>
      </c>
      <c r="BM31">
        <f t="shared" si="12"/>
        <v>1</v>
      </c>
      <c r="BN31">
        <f t="shared" si="12"/>
        <v>1</v>
      </c>
      <c r="BO31">
        <f t="shared" si="12"/>
        <v>0</v>
      </c>
      <c r="BP31">
        <f t="shared" si="12"/>
        <v>0</v>
      </c>
      <c r="BQ31">
        <f t="shared" si="12"/>
        <v>1</v>
      </c>
      <c r="BR31">
        <f t="shared" si="12"/>
        <v>1</v>
      </c>
      <c r="BS31">
        <f t="shared" si="12"/>
        <v>0</v>
      </c>
      <c r="BT31">
        <f t="shared" si="12"/>
        <v>1</v>
      </c>
      <c r="BU31">
        <f t="shared" si="12"/>
        <v>1</v>
      </c>
      <c r="BV31">
        <f t="shared" si="12"/>
        <v>0</v>
      </c>
      <c r="BX31">
        <f t="shared" si="10"/>
        <v>1</v>
      </c>
      <c r="BY31">
        <f t="shared" si="3"/>
        <v>1</v>
      </c>
      <c r="BZ31">
        <f t="shared" si="4"/>
        <v>1</v>
      </c>
      <c r="CA31">
        <f t="shared" si="5"/>
        <v>1</v>
      </c>
      <c r="CB31">
        <f t="shared" si="6"/>
        <v>1</v>
      </c>
      <c r="CC31">
        <f t="shared" si="7"/>
        <v>1</v>
      </c>
      <c r="CD31">
        <f t="shared" si="8"/>
        <v>1</v>
      </c>
      <c r="CF31" t="str">
        <f>Check_Sheet!A31</f>
        <v>OK</v>
      </c>
      <c r="CG31" t="str">
        <f>Check_Sheet!B31</f>
        <v>OK</v>
      </c>
      <c r="CH31" t="str">
        <f>Check_Sheet!C31</f>
        <v>OK</v>
      </c>
      <c r="CI31" t="str">
        <f>Check_Sheet!D31</f>
        <v>OK</v>
      </c>
      <c r="CJ31" t="str">
        <f>Check_Sheet!E31</f>
        <v>OK</v>
      </c>
      <c r="CK31" t="str">
        <f>Check_Sheet!F31</f>
        <v>OK</v>
      </c>
      <c r="CL31" t="str">
        <f>Check_Sheet!G31</f>
        <v>OK</v>
      </c>
      <c r="CM31" t="str">
        <f>Check_Sheet!H31</f>
        <v>OK</v>
      </c>
      <c r="CN31" t="str">
        <f>Check_Sheet!I31</f>
        <v>OK</v>
      </c>
      <c r="CO31" t="str">
        <f>Check_Sheet!J31</f>
        <v>OK</v>
      </c>
      <c r="CP31" t="str">
        <f>Check_Sheet!K31</f>
        <v>OK</v>
      </c>
      <c r="CQ31" t="str">
        <f>Check_Sheet!L31</f>
        <v>OK</v>
      </c>
      <c r="CR31" t="str">
        <f>Check_Sheet!M31</f>
        <v>OK</v>
      </c>
      <c r="CS31" t="str">
        <f>Check_Sheet!N31</f>
        <v>OK</v>
      </c>
      <c r="CT31" t="str">
        <f>Check_Sheet!O31</f>
        <v>OK</v>
      </c>
      <c r="CU31" t="str">
        <f>Check_Sheet!P31</f>
        <v>OK</v>
      </c>
      <c r="CV31" t="str">
        <f>Check_Sheet!Q31</f>
        <v>OK</v>
      </c>
      <c r="CW31" t="str">
        <f>Check_Sheet!R31</f>
        <v>OK</v>
      </c>
      <c r="CX31" t="str">
        <f>Check_Sheet!S31</f>
        <v>OK</v>
      </c>
      <c r="CY31" t="str">
        <f>Check_Sheet!T31</f>
        <v>OK</v>
      </c>
      <c r="CZ31" t="str">
        <f>Check_Sheet!U31</f>
        <v>OK</v>
      </c>
      <c r="DA31" t="str">
        <f>Check_Sheet!V31</f>
        <v>OK</v>
      </c>
      <c r="DB31" t="str">
        <f>Check_Sheet!W31</f>
        <v>OK</v>
      </c>
      <c r="DC31" t="str">
        <f>Check_Sheet!X31</f>
        <v>OK</v>
      </c>
      <c r="DD31" t="str">
        <f>Check_Sheet!Y31</f>
        <v>OK</v>
      </c>
      <c r="DE31" t="str">
        <f>Check_Sheet!Z31</f>
        <v>OK</v>
      </c>
      <c r="DF31" t="str">
        <f>Check_Sheet!AA31</f>
        <v>OK</v>
      </c>
      <c r="DG31" t="str">
        <f>Check_Sheet!AB31</f>
        <v>OK</v>
      </c>
      <c r="DH31" t="str">
        <f>Check_Sheet!AC31</f>
        <v>OK</v>
      </c>
      <c r="DI31" t="str">
        <f>Check_Sheet!AD31</f>
        <v>OK</v>
      </c>
      <c r="DJ31" t="str">
        <f>Check_Sheet!AE31</f>
        <v>OK</v>
      </c>
      <c r="DK31" t="str">
        <f>Check_Sheet!AF31</f>
        <v>OK</v>
      </c>
      <c r="DL31" t="str">
        <f>Check_Sheet!AG31</f>
        <v>OK</v>
      </c>
      <c r="DM31" t="str">
        <f>Check_Sheet!AH31</f>
        <v>OK</v>
      </c>
      <c r="DN31">
        <f>IF(AND(Scoresheet!AN31="Unfinished",Scoresheet!B31&lt;&gt;0),1,0)</f>
        <v>0</v>
      </c>
    </row>
    <row r="32" spans="1:118">
      <c r="A32" s="54">
        <v>0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  <c r="AH32" s="54">
        <v>0</v>
      </c>
      <c r="AI32" s="5"/>
      <c r="AJ32" s="5"/>
      <c r="AQ32">
        <f t="shared" si="0"/>
        <v>0</v>
      </c>
      <c r="AR32">
        <f t="shared" si="9"/>
        <v>0</v>
      </c>
      <c r="AS32">
        <f t="shared" si="11"/>
        <v>0</v>
      </c>
      <c r="AT32">
        <f t="shared" si="11"/>
        <v>0</v>
      </c>
      <c r="AU32">
        <f t="shared" si="11"/>
        <v>0</v>
      </c>
      <c r="AV32">
        <f t="shared" si="11"/>
        <v>0</v>
      </c>
      <c r="AW32">
        <f t="shared" si="11"/>
        <v>0</v>
      </c>
      <c r="AX32">
        <f t="shared" si="11"/>
        <v>0</v>
      </c>
      <c r="AY32">
        <f t="shared" si="11"/>
        <v>0</v>
      </c>
      <c r="AZ32">
        <f t="shared" si="11"/>
        <v>0</v>
      </c>
      <c r="BA32">
        <f t="shared" si="11"/>
        <v>0</v>
      </c>
      <c r="BB32">
        <f t="shared" si="11"/>
        <v>0</v>
      </c>
      <c r="BC32">
        <f t="shared" si="11"/>
        <v>0</v>
      </c>
      <c r="BD32">
        <f t="shared" si="11"/>
        <v>0</v>
      </c>
      <c r="BE32">
        <f t="shared" si="11"/>
        <v>0</v>
      </c>
      <c r="BF32">
        <f t="shared" si="11"/>
        <v>0</v>
      </c>
      <c r="BG32">
        <f t="shared" si="11"/>
        <v>0</v>
      </c>
      <c r="BH32">
        <f t="shared" si="11"/>
        <v>0</v>
      </c>
      <c r="BI32">
        <f t="shared" si="12"/>
        <v>0</v>
      </c>
      <c r="BJ32">
        <f t="shared" si="12"/>
        <v>0</v>
      </c>
      <c r="BK32">
        <f t="shared" si="12"/>
        <v>0</v>
      </c>
      <c r="BL32">
        <f t="shared" si="12"/>
        <v>0</v>
      </c>
      <c r="BM32">
        <f t="shared" si="12"/>
        <v>0</v>
      </c>
      <c r="BN32">
        <f t="shared" si="12"/>
        <v>0</v>
      </c>
      <c r="BO32">
        <f t="shared" si="12"/>
        <v>0</v>
      </c>
      <c r="BP32">
        <f t="shared" si="12"/>
        <v>0</v>
      </c>
      <c r="BQ32">
        <f t="shared" si="12"/>
        <v>0</v>
      </c>
      <c r="BR32">
        <f t="shared" si="12"/>
        <v>0</v>
      </c>
      <c r="BS32">
        <f t="shared" si="12"/>
        <v>0</v>
      </c>
      <c r="BT32">
        <f t="shared" si="12"/>
        <v>0</v>
      </c>
      <c r="BU32">
        <f t="shared" si="12"/>
        <v>0</v>
      </c>
      <c r="BV32">
        <f t="shared" si="12"/>
        <v>0</v>
      </c>
      <c r="BX32">
        <f t="shared" si="10"/>
        <v>0</v>
      </c>
      <c r="BY32">
        <f t="shared" si="3"/>
        <v>0</v>
      </c>
      <c r="BZ32">
        <f t="shared" si="4"/>
        <v>0</v>
      </c>
      <c r="CA32">
        <f t="shared" si="5"/>
        <v>0</v>
      </c>
      <c r="CB32">
        <f t="shared" si="6"/>
        <v>0</v>
      </c>
      <c r="CC32">
        <f t="shared" si="7"/>
        <v>0</v>
      </c>
      <c r="CD32">
        <f t="shared" si="8"/>
        <v>0</v>
      </c>
      <c r="CF32" t="str">
        <f>Check_Sheet!A32</f>
        <v>OK</v>
      </c>
      <c r="CG32" t="str">
        <f>Check_Sheet!B32</f>
        <v>OK</v>
      </c>
      <c r="CH32" t="str">
        <f>Check_Sheet!C32</f>
        <v>OK</v>
      </c>
      <c r="CI32" t="str">
        <f>Check_Sheet!D32</f>
        <v>OK</v>
      </c>
      <c r="CJ32" t="str">
        <f>Check_Sheet!E32</f>
        <v>OK</v>
      </c>
      <c r="CK32" t="str">
        <f>Check_Sheet!F32</f>
        <v>OK</v>
      </c>
      <c r="CL32" t="str">
        <f>Check_Sheet!G32</f>
        <v>OK</v>
      </c>
      <c r="CM32" t="str">
        <f>Check_Sheet!H32</f>
        <v>OK</v>
      </c>
      <c r="CN32" t="str">
        <f>Check_Sheet!I32</f>
        <v>OK</v>
      </c>
      <c r="CO32" t="str">
        <f>Check_Sheet!J32</f>
        <v>OK</v>
      </c>
      <c r="CP32" t="str">
        <f>Check_Sheet!K32</f>
        <v>OK</v>
      </c>
      <c r="CQ32" t="str">
        <f>Check_Sheet!L32</f>
        <v>OK</v>
      </c>
      <c r="CR32" t="str">
        <f>Check_Sheet!M32</f>
        <v>OK</v>
      </c>
      <c r="CS32" t="str">
        <f>Check_Sheet!N32</f>
        <v>OK</v>
      </c>
      <c r="CT32" t="str">
        <f>Check_Sheet!O32</f>
        <v>OK</v>
      </c>
      <c r="CU32" t="str">
        <f>Check_Sheet!P32</f>
        <v>OK</v>
      </c>
      <c r="CV32" t="str">
        <f>Check_Sheet!Q32</f>
        <v>OK</v>
      </c>
      <c r="CW32" t="str">
        <f>Check_Sheet!R32</f>
        <v>OK</v>
      </c>
      <c r="CX32" t="str">
        <f>Check_Sheet!S32</f>
        <v>OK</v>
      </c>
      <c r="CY32" t="str">
        <f>Check_Sheet!T32</f>
        <v>OK</v>
      </c>
      <c r="CZ32" t="str">
        <f>Check_Sheet!U32</f>
        <v>OK</v>
      </c>
      <c r="DA32" t="str">
        <f>Check_Sheet!V32</f>
        <v>OK</v>
      </c>
      <c r="DB32" t="str">
        <f>Check_Sheet!W32</f>
        <v>OK</v>
      </c>
      <c r="DC32" t="str">
        <f>Check_Sheet!X32</f>
        <v>OK</v>
      </c>
      <c r="DD32" t="str">
        <f>Check_Sheet!Y32</f>
        <v>OK</v>
      </c>
      <c r="DE32" t="str">
        <f>Check_Sheet!Z32</f>
        <v>OK</v>
      </c>
      <c r="DF32" t="str">
        <f>Check_Sheet!AA32</f>
        <v>OK</v>
      </c>
      <c r="DG32" t="str">
        <f>Check_Sheet!AB32</f>
        <v>OK</v>
      </c>
      <c r="DH32" t="str">
        <f>Check_Sheet!AC32</f>
        <v>OK</v>
      </c>
      <c r="DI32" t="str">
        <f>Check_Sheet!AD32</f>
        <v>OK</v>
      </c>
      <c r="DJ32" t="str">
        <f>Check_Sheet!AE32</f>
        <v>OK</v>
      </c>
      <c r="DK32" t="str">
        <f>Check_Sheet!AF32</f>
        <v>OK</v>
      </c>
      <c r="DL32" t="str">
        <f>Check_Sheet!AG32</f>
        <v>OK</v>
      </c>
      <c r="DM32" t="str">
        <f>Check_Sheet!AH32</f>
        <v>OK</v>
      </c>
      <c r="DN32">
        <f>IF(AND(Scoresheet!AN32="Unfinished",Scoresheet!B32&lt;&gt;0),1,0)</f>
        <v>0</v>
      </c>
    </row>
    <row r="33" spans="1:118">
      <c r="A33" s="54">
        <v>0</v>
      </c>
      <c r="B33" s="76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54">
        <v>0</v>
      </c>
      <c r="AI33" s="5"/>
      <c r="AJ33" s="5"/>
      <c r="AQ33">
        <f t="shared" si="0"/>
        <v>0</v>
      </c>
      <c r="AR33">
        <f t="shared" si="9"/>
        <v>0</v>
      </c>
      <c r="AS33">
        <f t="shared" si="11"/>
        <v>0</v>
      </c>
      <c r="AT33">
        <f t="shared" si="11"/>
        <v>0</v>
      </c>
      <c r="AU33">
        <f t="shared" si="11"/>
        <v>0</v>
      </c>
      <c r="AV33">
        <f t="shared" si="11"/>
        <v>0</v>
      </c>
      <c r="AW33">
        <f t="shared" si="11"/>
        <v>0</v>
      </c>
      <c r="AX33">
        <f t="shared" si="11"/>
        <v>0</v>
      </c>
      <c r="AY33">
        <f t="shared" si="11"/>
        <v>0</v>
      </c>
      <c r="AZ33">
        <f t="shared" si="11"/>
        <v>0</v>
      </c>
      <c r="BA33">
        <f t="shared" si="11"/>
        <v>0</v>
      </c>
      <c r="BB33">
        <f t="shared" si="11"/>
        <v>0</v>
      </c>
      <c r="BC33">
        <f t="shared" si="11"/>
        <v>0</v>
      </c>
      <c r="BD33">
        <f t="shared" si="11"/>
        <v>0</v>
      </c>
      <c r="BE33">
        <f t="shared" si="11"/>
        <v>0</v>
      </c>
      <c r="BF33">
        <f t="shared" si="11"/>
        <v>0</v>
      </c>
      <c r="BG33">
        <f t="shared" si="11"/>
        <v>0</v>
      </c>
      <c r="BH33">
        <f t="shared" si="11"/>
        <v>0</v>
      </c>
      <c r="BI33">
        <f t="shared" si="12"/>
        <v>0</v>
      </c>
      <c r="BJ33">
        <f t="shared" si="12"/>
        <v>0</v>
      </c>
      <c r="BK33">
        <f t="shared" si="12"/>
        <v>0</v>
      </c>
      <c r="BL33">
        <f t="shared" si="12"/>
        <v>0</v>
      </c>
      <c r="BM33">
        <f t="shared" si="12"/>
        <v>0</v>
      </c>
      <c r="BN33">
        <f t="shared" si="12"/>
        <v>0</v>
      </c>
      <c r="BO33">
        <f t="shared" si="12"/>
        <v>0</v>
      </c>
      <c r="BP33">
        <f t="shared" si="12"/>
        <v>0</v>
      </c>
      <c r="BQ33">
        <f t="shared" si="12"/>
        <v>0</v>
      </c>
      <c r="BR33">
        <f t="shared" si="12"/>
        <v>0</v>
      </c>
      <c r="BS33">
        <f t="shared" si="12"/>
        <v>0</v>
      </c>
      <c r="BT33">
        <f t="shared" si="12"/>
        <v>0</v>
      </c>
      <c r="BU33">
        <f t="shared" si="12"/>
        <v>0</v>
      </c>
      <c r="BV33">
        <f t="shared" si="12"/>
        <v>0</v>
      </c>
      <c r="BX33">
        <f t="shared" si="10"/>
        <v>0</v>
      </c>
      <c r="BY33">
        <f t="shared" si="3"/>
        <v>0</v>
      </c>
      <c r="BZ33">
        <f t="shared" si="4"/>
        <v>0</v>
      </c>
      <c r="CA33">
        <f t="shared" si="5"/>
        <v>0</v>
      </c>
      <c r="CB33">
        <f t="shared" si="6"/>
        <v>0</v>
      </c>
      <c r="CC33">
        <f t="shared" si="7"/>
        <v>0</v>
      </c>
      <c r="CD33">
        <f t="shared" si="8"/>
        <v>0</v>
      </c>
      <c r="CF33" t="str">
        <f>Check_Sheet!A33</f>
        <v>OK</v>
      </c>
      <c r="CG33" t="str">
        <f>Check_Sheet!B33</f>
        <v>OK</v>
      </c>
      <c r="CH33" t="str">
        <f>Check_Sheet!C33</f>
        <v>OK</v>
      </c>
      <c r="CI33" t="str">
        <f>Check_Sheet!D33</f>
        <v>OK</v>
      </c>
      <c r="CJ33" t="str">
        <f>Check_Sheet!E33</f>
        <v>OK</v>
      </c>
      <c r="CK33" t="str">
        <f>Check_Sheet!F33</f>
        <v>OK</v>
      </c>
      <c r="CL33" t="str">
        <f>Check_Sheet!G33</f>
        <v>OK</v>
      </c>
      <c r="CM33" t="str">
        <f>Check_Sheet!H33</f>
        <v>OK</v>
      </c>
      <c r="CN33" t="str">
        <f>Check_Sheet!I33</f>
        <v>OK</v>
      </c>
      <c r="CO33" t="str">
        <f>Check_Sheet!J33</f>
        <v>OK</v>
      </c>
      <c r="CP33" t="str">
        <f>Check_Sheet!K33</f>
        <v>OK</v>
      </c>
      <c r="CQ33" t="str">
        <f>Check_Sheet!L33</f>
        <v>OK</v>
      </c>
      <c r="CR33" t="str">
        <f>Check_Sheet!M33</f>
        <v>OK</v>
      </c>
      <c r="CS33" t="str">
        <f>Check_Sheet!N33</f>
        <v>OK</v>
      </c>
      <c r="CT33" t="str">
        <f>Check_Sheet!O33</f>
        <v>OK</v>
      </c>
      <c r="CU33" t="str">
        <f>Check_Sheet!P33</f>
        <v>OK</v>
      </c>
      <c r="CV33" t="str">
        <f>Check_Sheet!Q33</f>
        <v>OK</v>
      </c>
      <c r="CW33" t="str">
        <f>Check_Sheet!R33</f>
        <v>OK</v>
      </c>
      <c r="CX33" t="str">
        <f>Check_Sheet!S33</f>
        <v>OK</v>
      </c>
      <c r="CY33" t="str">
        <f>Check_Sheet!T33</f>
        <v>OK</v>
      </c>
      <c r="CZ33" t="str">
        <f>Check_Sheet!U33</f>
        <v>OK</v>
      </c>
      <c r="DA33" t="str">
        <f>Check_Sheet!V33</f>
        <v>OK</v>
      </c>
      <c r="DB33" t="str">
        <f>Check_Sheet!W33</f>
        <v>OK</v>
      </c>
      <c r="DC33" t="str">
        <f>Check_Sheet!X33</f>
        <v>OK</v>
      </c>
      <c r="DD33" t="str">
        <f>Check_Sheet!Y33</f>
        <v>OK</v>
      </c>
      <c r="DE33" t="str">
        <f>Check_Sheet!Z33</f>
        <v>OK</v>
      </c>
      <c r="DF33" t="str">
        <f>Check_Sheet!AA33</f>
        <v>OK</v>
      </c>
      <c r="DG33" t="str">
        <f>Check_Sheet!AB33</f>
        <v>OK</v>
      </c>
      <c r="DH33" t="str">
        <f>Check_Sheet!AC33</f>
        <v>OK</v>
      </c>
      <c r="DI33" t="str">
        <f>Check_Sheet!AD33</f>
        <v>OK</v>
      </c>
      <c r="DJ33" t="str">
        <f>Check_Sheet!AE33</f>
        <v>OK</v>
      </c>
      <c r="DK33" t="str">
        <f>Check_Sheet!AF33</f>
        <v>OK</v>
      </c>
      <c r="DL33" t="str">
        <f>Check_Sheet!AG33</f>
        <v>OK</v>
      </c>
      <c r="DM33" t="str">
        <f>Check_Sheet!AH33</f>
        <v>OK</v>
      </c>
      <c r="DN33">
        <f>IF(AND(Scoresheet!AN33="Unfinished",Scoresheet!B33&lt;&gt;0),1,0)</f>
        <v>0</v>
      </c>
    </row>
    <row r="34" spans="1:118">
      <c r="A34" s="54">
        <v>0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  <c r="W34" s="76">
        <v>0</v>
      </c>
      <c r="X34" s="76">
        <v>0</v>
      </c>
      <c r="Y34" s="76">
        <v>0</v>
      </c>
      <c r="Z34" s="76">
        <v>0</v>
      </c>
      <c r="AA34" s="76">
        <v>0</v>
      </c>
      <c r="AB34" s="76">
        <v>0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  <c r="AH34" s="54">
        <v>0</v>
      </c>
      <c r="AI34" s="5"/>
      <c r="AJ34" s="5"/>
      <c r="AQ34">
        <f t="shared" si="0"/>
        <v>0</v>
      </c>
      <c r="AR34">
        <f t="shared" si="9"/>
        <v>0</v>
      </c>
      <c r="AS34">
        <f t="shared" si="11"/>
        <v>0</v>
      </c>
      <c r="AT34">
        <f t="shared" si="11"/>
        <v>0</v>
      </c>
      <c r="AU34">
        <f t="shared" si="11"/>
        <v>0</v>
      </c>
      <c r="AV34">
        <f t="shared" si="11"/>
        <v>0</v>
      </c>
      <c r="AW34">
        <f t="shared" si="11"/>
        <v>0</v>
      </c>
      <c r="AX34">
        <f t="shared" si="11"/>
        <v>0</v>
      </c>
      <c r="AY34">
        <f t="shared" si="11"/>
        <v>0</v>
      </c>
      <c r="AZ34">
        <f t="shared" si="11"/>
        <v>0</v>
      </c>
      <c r="BA34">
        <f t="shared" si="11"/>
        <v>0</v>
      </c>
      <c r="BB34">
        <f t="shared" si="11"/>
        <v>0</v>
      </c>
      <c r="BC34">
        <f t="shared" si="11"/>
        <v>0</v>
      </c>
      <c r="BD34">
        <f t="shared" si="11"/>
        <v>0</v>
      </c>
      <c r="BE34">
        <f t="shared" si="11"/>
        <v>0</v>
      </c>
      <c r="BF34">
        <f t="shared" si="11"/>
        <v>0</v>
      </c>
      <c r="BG34">
        <f t="shared" si="11"/>
        <v>0</v>
      </c>
      <c r="BH34">
        <f t="shared" si="11"/>
        <v>0</v>
      </c>
      <c r="BI34">
        <f t="shared" si="12"/>
        <v>0</v>
      </c>
      <c r="BJ34">
        <f t="shared" si="12"/>
        <v>0</v>
      </c>
      <c r="BK34">
        <f t="shared" si="12"/>
        <v>0</v>
      </c>
      <c r="BL34">
        <f t="shared" si="12"/>
        <v>0</v>
      </c>
      <c r="BM34">
        <f t="shared" si="12"/>
        <v>0</v>
      </c>
      <c r="BN34">
        <f t="shared" si="12"/>
        <v>0</v>
      </c>
      <c r="BO34">
        <f t="shared" si="12"/>
        <v>0</v>
      </c>
      <c r="BP34">
        <f t="shared" si="12"/>
        <v>0</v>
      </c>
      <c r="BQ34">
        <f t="shared" si="12"/>
        <v>0</v>
      </c>
      <c r="BR34">
        <f t="shared" si="12"/>
        <v>0</v>
      </c>
      <c r="BS34">
        <f t="shared" si="12"/>
        <v>0</v>
      </c>
      <c r="BT34">
        <f t="shared" si="12"/>
        <v>0</v>
      </c>
      <c r="BU34">
        <f t="shared" si="12"/>
        <v>0</v>
      </c>
      <c r="BV34">
        <f t="shared" si="12"/>
        <v>0</v>
      </c>
      <c r="BX34">
        <f t="shared" si="10"/>
        <v>0</v>
      </c>
      <c r="BY34">
        <f t="shared" si="3"/>
        <v>0</v>
      </c>
      <c r="BZ34">
        <f t="shared" si="4"/>
        <v>0</v>
      </c>
      <c r="CA34">
        <f t="shared" si="5"/>
        <v>0</v>
      </c>
      <c r="CB34">
        <f t="shared" si="6"/>
        <v>0</v>
      </c>
      <c r="CC34">
        <f t="shared" si="7"/>
        <v>0</v>
      </c>
      <c r="CD34">
        <f t="shared" si="8"/>
        <v>0</v>
      </c>
      <c r="CF34" t="str">
        <f>Check_Sheet!A34</f>
        <v>OK</v>
      </c>
      <c r="CG34" t="str">
        <f>Check_Sheet!B34</f>
        <v>OK</v>
      </c>
      <c r="CH34" t="str">
        <f>Check_Sheet!C34</f>
        <v>OK</v>
      </c>
      <c r="CI34" t="str">
        <f>Check_Sheet!D34</f>
        <v>OK</v>
      </c>
      <c r="CJ34" t="str">
        <f>Check_Sheet!E34</f>
        <v>OK</v>
      </c>
      <c r="CK34" t="str">
        <f>Check_Sheet!F34</f>
        <v>OK</v>
      </c>
      <c r="CL34" t="str">
        <f>Check_Sheet!G34</f>
        <v>OK</v>
      </c>
      <c r="CM34" t="str">
        <f>Check_Sheet!H34</f>
        <v>OK</v>
      </c>
      <c r="CN34" t="str">
        <f>Check_Sheet!I34</f>
        <v>OK</v>
      </c>
      <c r="CO34" t="str">
        <f>Check_Sheet!J34</f>
        <v>OK</v>
      </c>
      <c r="CP34" t="str">
        <f>Check_Sheet!K34</f>
        <v>OK</v>
      </c>
      <c r="CQ34" t="str">
        <f>Check_Sheet!L34</f>
        <v>OK</v>
      </c>
      <c r="CR34" t="str">
        <f>Check_Sheet!M34</f>
        <v>OK</v>
      </c>
      <c r="CS34" t="str">
        <f>Check_Sheet!N34</f>
        <v>OK</v>
      </c>
      <c r="CT34" t="str">
        <f>Check_Sheet!O34</f>
        <v>OK</v>
      </c>
      <c r="CU34" t="str">
        <f>Check_Sheet!P34</f>
        <v>OK</v>
      </c>
      <c r="CV34" t="str">
        <f>Check_Sheet!Q34</f>
        <v>OK</v>
      </c>
      <c r="CW34" t="str">
        <f>Check_Sheet!R34</f>
        <v>OK</v>
      </c>
      <c r="CX34" t="str">
        <f>Check_Sheet!S34</f>
        <v>OK</v>
      </c>
      <c r="CY34" t="str">
        <f>Check_Sheet!T34</f>
        <v>OK</v>
      </c>
      <c r="CZ34" t="str">
        <f>Check_Sheet!U34</f>
        <v>OK</v>
      </c>
      <c r="DA34" t="str">
        <f>Check_Sheet!V34</f>
        <v>OK</v>
      </c>
      <c r="DB34" t="str">
        <f>Check_Sheet!W34</f>
        <v>OK</v>
      </c>
      <c r="DC34" t="str">
        <f>Check_Sheet!X34</f>
        <v>OK</v>
      </c>
      <c r="DD34" t="str">
        <f>Check_Sheet!Y34</f>
        <v>OK</v>
      </c>
      <c r="DE34" t="str">
        <f>Check_Sheet!Z34</f>
        <v>OK</v>
      </c>
      <c r="DF34" t="str">
        <f>Check_Sheet!AA34</f>
        <v>OK</v>
      </c>
      <c r="DG34" t="str">
        <f>Check_Sheet!AB34</f>
        <v>OK</v>
      </c>
      <c r="DH34" t="str">
        <f>Check_Sheet!AC34</f>
        <v>OK</v>
      </c>
      <c r="DI34" t="str">
        <f>Check_Sheet!AD34</f>
        <v>OK</v>
      </c>
      <c r="DJ34" t="str">
        <f>Check_Sheet!AE34</f>
        <v>OK</v>
      </c>
      <c r="DK34" t="str">
        <f>Check_Sheet!AF34</f>
        <v>OK</v>
      </c>
      <c r="DL34" t="str">
        <f>Check_Sheet!AG34</f>
        <v>OK</v>
      </c>
      <c r="DM34" t="str">
        <f>Check_Sheet!AH34</f>
        <v>OK</v>
      </c>
      <c r="DN34">
        <f>IF(AND(Scoresheet!AN34="Unfinished",Scoresheet!B34&lt;&gt;0),1,0)</f>
        <v>0</v>
      </c>
    </row>
    <row r="35" spans="1:118">
      <c r="A35" s="54">
        <v>0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54">
        <v>0</v>
      </c>
      <c r="AI35" s="5"/>
      <c r="AJ35" s="5"/>
      <c r="AQ35">
        <f t="shared" si="0"/>
        <v>0</v>
      </c>
      <c r="AR35">
        <f t="shared" si="9"/>
        <v>0</v>
      </c>
      <c r="AS35">
        <f t="shared" si="11"/>
        <v>0</v>
      </c>
      <c r="AT35">
        <f t="shared" si="11"/>
        <v>0</v>
      </c>
      <c r="AU35">
        <f t="shared" si="11"/>
        <v>0</v>
      </c>
      <c r="AV35">
        <f t="shared" si="11"/>
        <v>0</v>
      </c>
      <c r="AW35">
        <f t="shared" si="11"/>
        <v>0</v>
      </c>
      <c r="AX35">
        <f t="shared" si="11"/>
        <v>0</v>
      </c>
      <c r="AY35">
        <f t="shared" si="11"/>
        <v>0</v>
      </c>
      <c r="AZ35">
        <f t="shared" si="11"/>
        <v>0</v>
      </c>
      <c r="BA35">
        <f t="shared" si="11"/>
        <v>0</v>
      </c>
      <c r="BB35">
        <f t="shared" si="11"/>
        <v>0</v>
      </c>
      <c r="BC35">
        <f t="shared" si="11"/>
        <v>0</v>
      </c>
      <c r="BD35">
        <f t="shared" si="11"/>
        <v>0</v>
      </c>
      <c r="BE35">
        <f t="shared" si="11"/>
        <v>0</v>
      </c>
      <c r="BF35">
        <f t="shared" si="11"/>
        <v>0</v>
      </c>
      <c r="BG35">
        <f t="shared" si="11"/>
        <v>0</v>
      </c>
      <c r="BH35">
        <f t="shared" si="11"/>
        <v>0</v>
      </c>
      <c r="BI35">
        <f t="shared" si="12"/>
        <v>0</v>
      </c>
      <c r="BJ35">
        <f t="shared" si="12"/>
        <v>0</v>
      </c>
      <c r="BK35">
        <f t="shared" si="12"/>
        <v>0</v>
      </c>
      <c r="BL35">
        <f t="shared" si="12"/>
        <v>0</v>
      </c>
      <c r="BM35">
        <f t="shared" si="12"/>
        <v>0</v>
      </c>
      <c r="BN35">
        <f t="shared" si="12"/>
        <v>0</v>
      </c>
      <c r="BO35">
        <f t="shared" si="12"/>
        <v>0</v>
      </c>
      <c r="BP35">
        <f t="shared" si="12"/>
        <v>0</v>
      </c>
      <c r="BQ35">
        <f t="shared" si="12"/>
        <v>0</v>
      </c>
      <c r="BR35">
        <f t="shared" si="12"/>
        <v>0</v>
      </c>
      <c r="BS35">
        <f t="shared" si="12"/>
        <v>0</v>
      </c>
      <c r="BT35">
        <f t="shared" si="12"/>
        <v>0</v>
      </c>
      <c r="BU35">
        <f t="shared" si="12"/>
        <v>0</v>
      </c>
      <c r="BV35">
        <f t="shared" si="12"/>
        <v>0</v>
      </c>
      <c r="BX35">
        <f t="shared" si="10"/>
        <v>0</v>
      </c>
      <c r="BY35">
        <f t="shared" si="3"/>
        <v>0</v>
      </c>
      <c r="BZ35">
        <f t="shared" si="4"/>
        <v>0</v>
      </c>
      <c r="CA35">
        <f t="shared" si="5"/>
        <v>0</v>
      </c>
      <c r="CB35">
        <f t="shared" si="6"/>
        <v>0</v>
      </c>
      <c r="CC35">
        <f t="shared" si="7"/>
        <v>0</v>
      </c>
      <c r="CD35">
        <f t="shared" si="8"/>
        <v>0</v>
      </c>
      <c r="CF35" t="str">
        <f>Check_Sheet!A35</f>
        <v>OK</v>
      </c>
      <c r="CG35" t="str">
        <f>Check_Sheet!B35</f>
        <v>OK</v>
      </c>
      <c r="CH35" t="str">
        <f>Check_Sheet!C35</f>
        <v>OK</v>
      </c>
      <c r="CI35" t="str">
        <f>Check_Sheet!D35</f>
        <v>OK</v>
      </c>
      <c r="CJ35" t="str">
        <f>Check_Sheet!E35</f>
        <v>OK</v>
      </c>
      <c r="CK35" t="str">
        <f>Check_Sheet!F35</f>
        <v>OK</v>
      </c>
      <c r="CL35" t="str">
        <f>Check_Sheet!G35</f>
        <v>OK</v>
      </c>
      <c r="CM35" t="str">
        <f>Check_Sheet!H35</f>
        <v>OK</v>
      </c>
      <c r="CN35" t="str">
        <f>Check_Sheet!I35</f>
        <v>OK</v>
      </c>
      <c r="CO35" t="str">
        <f>Check_Sheet!J35</f>
        <v>OK</v>
      </c>
      <c r="CP35" t="str">
        <f>Check_Sheet!K35</f>
        <v>OK</v>
      </c>
      <c r="CQ35" t="str">
        <f>Check_Sheet!L35</f>
        <v>OK</v>
      </c>
      <c r="CR35" t="str">
        <f>Check_Sheet!M35</f>
        <v>OK</v>
      </c>
      <c r="CS35" t="str">
        <f>Check_Sheet!N35</f>
        <v>OK</v>
      </c>
      <c r="CT35" t="str">
        <f>Check_Sheet!O35</f>
        <v>OK</v>
      </c>
      <c r="CU35" t="str">
        <f>Check_Sheet!P35</f>
        <v>OK</v>
      </c>
      <c r="CV35" t="str">
        <f>Check_Sheet!Q35</f>
        <v>OK</v>
      </c>
      <c r="CW35" t="str">
        <f>Check_Sheet!R35</f>
        <v>OK</v>
      </c>
      <c r="CX35" t="str">
        <f>Check_Sheet!S35</f>
        <v>OK</v>
      </c>
      <c r="CY35" t="str">
        <f>Check_Sheet!T35</f>
        <v>OK</v>
      </c>
      <c r="CZ35" t="str">
        <f>Check_Sheet!U35</f>
        <v>OK</v>
      </c>
      <c r="DA35" t="str">
        <f>Check_Sheet!V35</f>
        <v>OK</v>
      </c>
      <c r="DB35" t="str">
        <f>Check_Sheet!W35</f>
        <v>OK</v>
      </c>
      <c r="DC35" t="str">
        <f>Check_Sheet!X35</f>
        <v>OK</v>
      </c>
      <c r="DD35" t="str">
        <f>Check_Sheet!Y35</f>
        <v>OK</v>
      </c>
      <c r="DE35" t="str">
        <f>Check_Sheet!Z35</f>
        <v>OK</v>
      </c>
      <c r="DF35" t="str">
        <f>Check_Sheet!AA35</f>
        <v>OK</v>
      </c>
      <c r="DG35" t="str">
        <f>Check_Sheet!AB35</f>
        <v>OK</v>
      </c>
      <c r="DH35" t="str">
        <f>Check_Sheet!AC35</f>
        <v>OK</v>
      </c>
      <c r="DI35" t="str">
        <f>Check_Sheet!AD35</f>
        <v>OK</v>
      </c>
      <c r="DJ35" t="str">
        <f>Check_Sheet!AE35</f>
        <v>OK</v>
      </c>
      <c r="DK35" t="str">
        <f>Check_Sheet!AF35</f>
        <v>OK</v>
      </c>
      <c r="DL35" t="str">
        <f>Check_Sheet!AG35</f>
        <v>OK</v>
      </c>
      <c r="DM35" t="str">
        <f>Check_Sheet!AH35</f>
        <v>OK</v>
      </c>
      <c r="DN35">
        <f>IF(AND(Scoresheet!AN35="Unfinished",Scoresheet!B35&lt;&gt;0),1,0)</f>
        <v>0</v>
      </c>
    </row>
    <row r="36" spans="1:118">
      <c r="A36" s="54">
        <v>0</v>
      </c>
      <c r="B36" s="76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  <c r="W36" s="76">
        <v>0</v>
      </c>
      <c r="X36" s="76">
        <v>0</v>
      </c>
      <c r="Y36" s="76">
        <v>0</v>
      </c>
      <c r="Z36" s="76">
        <v>0</v>
      </c>
      <c r="AA36" s="76">
        <v>0</v>
      </c>
      <c r="AB36" s="76">
        <v>0</v>
      </c>
      <c r="AC36" s="76">
        <v>0</v>
      </c>
      <c r="AD36" s="76">
        <v>0</v>
      </c>
      <c r="AE36" s="76">
        <v>0</v>
      </c>
      <c r="AF36" s="76">
        <v>0</v>
      </c>
      <c r="AG36" s="76">
        <v>0</v>
      </c>
      <c r="AH36" s="54">
        <v>0</v>
      </c>
      <c r="AI36" s="5"/>
      <c r="AJ36" s="5"/>
      <c r="AQ36">
        <f t="shared" si="0"/>
        <v>0</v>
      </c>
      <c r="AR36">
        <f t="shared" si="9"/>
        <v>0</v>
      </c>
      <c r="AS36">
        <f t="shared" si="11"/>
        <v>0</v>
      </c>
      <c r="AT36">
        <f t="shared" si="11"/>
        <v>0</v>
      </c>
      <c r="AU36">
        <f t="shared" si="11"/>
        <v>0</v>
      </c>
      <c r="AV36">
        <f t="shared" si="11"/>
        <v>0</v>
      </c>
      <c r="AW36">
        <f t="shared" si="11"/>
        <v>0</v>
      </c>
      <c r="AX36">
        <f t="shared" si="11"/>
        <v>0</v>
      </c>
      <c r="AY36">
        <f t="shared" si="11"/>
        <v>0</v>
      </c>
      <c r="AZ36">
        <f t="shared" si="11"/>
        <v>0</v>
      </c>
      <c r="BA36">
        <f t="shared" si="11"/>
        <v>0</v>
      </c>
      <c r="BB36">
        <f t="shared" si="11"/>
        <v>0</v>
      </c>
      <c r="BC36">
        <f t="shared" si="11"/>
        <v>0</v>
      </c>
      <c r="BD36">
        <f t="shared" si="11"/>
        <v>0</v>
      </c>
      <c r="BE36">
        <f t="shared" si="11"/>
        <v>0</v>
      </c>
      <c r="BF36">
        <f t="shared" si="11"/>
        <v>0</v>
      </c>
      <c r="BG36">
        <f t="shared" si="11"/>
        <v>0</v>
      </c>
      <c r="BH36">
        <f t="shared" si="11"/>
        <v>0</v>
      </c>
      <c r="BI36">
        <f t="shared" si="12"/>
        <v>0</v>
      </c>
      <c r="BJ36">
        <f t="shared" si="12"/>
        <v>0</v>
      </c>
      <c r="BK36">
        <f t="shared" si="12"/>
        <v>0</v>
      </c>
      <c r="BL36">
        <f t="shared" si="12"/>
        <v>0</v>
      </c>
      <c r="BM36">
        <f t="shared" si="12"/>
        <v>0</v>
      </c>
      <c r="BN36">
        <f t="shared" si="12"/>
        <v>0</v>
      </c>
      <c r="BO36">
        <f t="shared" si="12"/>
        <v>0</v>
      </c>
      <c r="BP36">
        <f t="shared" si="12"/>
        <v>0</v>
      </c>
      <c r="BQ36">
        <f t="shared" si="12"/>
        <v>0</v>
      </c>
      <c r="BR36">
        <f t="shared" si="12"/>
        <v>0</v>
      </c>
      <c r="BS36">
        <f t="shared" si="12"/>
        <v>0</v>
      </c>
      <c r="BT36">
        <f t="shared" si="12"/>
        <v>0</v>
      </c>
      <c r="BU36">
        <f t="shared" si="12"/>
        <v>0</v>
      </c>
      <c r="BV36">
        <f t="shared" si="12"/>
        <v>0</v>
      </c>
      <c r="BX36">
        <f t="shared" si="10"/>
        <v>0</v>
      </c>
      <c r="BY36">
        <f t="shared" si="3"/>
        <v>0</v>
      </c>
      <c r="BZ36">
        <f t="shared" si="4"/>
        <v>0</v>
      </c>
      <c r="CA36">
        <f t="shared" si="5"/>
        <v>0</v>
      </c>
      <c r="CB36">
        <f t="shared" si="6"/>
        <v>0</v>
      </c>
      <c r="CC36">
        <f t="shared" si="7"/>
        <v>0</v>
      </c>
      <c r="CD36">
        <f t="shared" si="8"/>
        <v>0</v>
      </c>
      <c r="CF36" t="str">
        <f>Check_Sheet!A36</f>
        <v>OK</v>
      </c>
      <c r="CG36" t="str">
        <f>Check_Sheet!B36</f>
        <v>OK</v>
      </c>
      <c r="CH36" t="str">
        <f>Check_Sheet!C36</f>
        <v>OK</v>
      </c>
      <c r="CI36" t="str">
        <f>Check_Sheet!D36</f>
        <v>OK</v>
      </c>
      <c r="CJ36" t="str">
        <f>Check_Sheet!E36</f>
        <v>OK</v>
      </c>
      <c r="CK36" t="str">
        <f>Check_Sheet!F36</f>
        <v>OK</v>
      </c>
      <c r="CL36" t="str">
        <f>Check_Sheet!G36</f>
        <v>OK</v>
      </c>
      <c r="CM36" t="str">
        <f>Check_Sheet!H36</f>
        <v>OK</v>
      </c>
      <c r="CN36" t="str">
        <f>Check_Sheet!I36</f>
        <v>OK</v>
      </c>
      <c r="CO36" t="str">
        <f>Check_Sheet!J36</f>
        <v>OK</v>
      </c>
      <c r="CP36" t="str">
        <f>Check_Sheet!K36</f>
        <v>OK</v>
      </c>
      <c r="CQ36" t="str">
        <f>Check_Sheet!L36</f>
        <v>OK</v>
      </c>
      <c r="CR36" t="str">
        <f>Check_Sheet!M36</f>
        <v>OK</v>
      </c>
      <c r="CS36" t="str">
        <f>Check_Sheet!N36</f>
        <v>OK</v>
      </c>
      <c r="CT36" t="str">
        <f>Check_Sheet!O36</f>
        <v>OK</v>
      </c>
      <c r="CU36" t="str">
        <f>Check_Sheet!P36</f>
        <v>OK</v>
      </c>
      <c r="CV36" t="str">
        <f>Check_Sheet!Q36</f>
        <v>OK</v>
      </c>
      <c r="CW36" t="str">
        <f>Check_Sheet!R36</f>
        <v>OK</v>
      </c>
      <c r="CX36" t="str">
        <f>Check_Sheet!S36</f>
        <v>OK</v>
      </c>
      <c r="CY36" t="str">
        <f>Check_Sheet!T36</f>
        <v>OK</v>
      </c>
      <c r="CZ36" t="str">
        <f>Check_Sheet!U36</f>
        <v>OK</v>
      </c>
      <c r="DA36" t="str">
        <f>Check_Sheet!V36</f>
        <v>OK</v>
      </c>
      <c r="DB36" t="str">
        <f>Check_Sheet!W36</f>
        <v>OK</v>
      </c>
      <c r="DC36" t="str">
        <f>Check_Sheet!X36</f>
        <v>OK</v>
      </c>
      <c r="DD36" t="str">
        <f>Check_Sheet!Y36</f>
        <v>OK</v>
      </c>
      <c r="DE36" t="str">
        <f>Check_Sheet!Z36</f>
        <v>OK</v>
      </c>
      <c r="DF36" t="str">
        <f>Check_Sheet!AA36</f>
        <v>OK</v>
      </c>
      <c r="DG36" t="str">
        <f>Check_Sheet!AB36</f>
        <v>OK</v>
      </c>
      <c r="DH36" t="str">
        <f>Check_Sheet!AC36</f>
        <v>OK</v>
      </c>
      <c r="DI36" t="str">
        <f>Check_Sheet!AD36</f>
        <v>OK</v>
      </c>
      <c r="DJ36" t="str">
        <f>Check_Sheet!AE36</f>
        <v>OK</v>
      </c>
      <c r="DK36" t="str">
        <f>Check_Sheet!AF36</f>
        <v>OK</v>
      </c>
      <c r="DL36" t="str">
        <f>Check_Sheet!AG36</f>
        <v>OK</v>
      </c>
      <c r="DM36" t="str">
        <f>Check_Sheet!AH36</f>
        <v>OK</v>
      </c>
      <c r="DN36">
        <f>IF(AND(Scoresheet!AN36="Unfinished",Scoresheet!B36&lt;&gt;0),1,0)</f>
        <v>0</v>
      </c>
    </row>
    <row r="37" spans="1:118">
      <c r="A37" s="54">
        <v>0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  <c r="W37" s="76">
        <v>0</v>
      </c>
      <c r="X37" s="76">
        <v>0</v>
      </c>
      <c r="Y37" s="76">
        <v>0</v>
      </c>
      <c r="Z37" s="76">
        <v>0</v>
      </c>
      <c r="AA37" s="76">
        <v>0</v>
      </c>
      <c r="AB37" s="76">
        <v>0</v>
      </c>
      <c r="AC37" s="76">
        <v>0</v>
      </c>
      <c r="AD37" s="76">
        <v>0</v>
      </c>
      <c r="AE37" s="76">
        <v>0</v>
      </c>
      <c r="AF37" s="76">
        <v>0</v>
      </c>
      <c r="AG37" s="76">
        <v>0</v>
      </c>
      <c r="AH37" s="54">
        <v>0</v>
      </c>
      <c r="AI37" s="5"/>
      <c r="AJ37" s="5"/>
      <c r="AQ37">
        <f t="shared" si="0"/>
        <v>0</v>
      </c>
      <c r="AR37">
        <f t="shared" si="9"/>
        <v>0</v>
      </c>
      <c r="AS37">
        <f t="shared" si="11"/>
        <v>0</v>
      </c>
      <c r="AT37">
        <f t="shared" si="11"/>
        <v>0</v>
      </c>
      <c r="AU37">
        <f t="shared" si="11"/>
        <v>0</v>
      </c>
      <c r="AV37">
        <f t="shared" si="11"/>
        <v>0</v>
      </c>
      <c r="AW37">
        <f t="shared" si="11"/>
        <v>0</v>
      </c>
      <c r="AX37">
        <f t="shared" si="11"/>
        <v>0</v>
      </c>
      <c r="AY37">
        <f t="shared" si="11"/>
        <v>0</v>
      </c>
      <c r="AZ37">
        <f t="shared" si="11"/>
        <v>0</v>
      </c>
      <c r="BA37">
        <f t="shared" si="11"/>
        <v>0</v>
      </c>
      <c r="BB37">
        <f t="shared" si="11"/>
        <v>0</v>
      </c>
      <c r="BC37">
        <f t="shared" si="11"/>
        <v>0</v>
      </c>
      <c r="BD37">
        <f t="shared" si="11"/>
        <v>0</v>
      </c>
      <c r="BE37">
        <f t="shared" si="11"/>
        <v>0</v>
      </c>
      <c r="BF37">
        <f t="shared" si="11"/>
        <v>0</v>
      </c>
      <c r="BG37">
        <f t="shared" si="11"/>
        <v>0</v>
      </c>
      <c r="BH37">
        <f t="shared" si="11"/>
        <v>0</v>
      </c>
      <c r="BI37">
        <f t="shared" si="12"/>
        <v>0</v>
      </c>
      <c r="BJ37">
        <f t="shared" si="12"/>
        <v>0</v>
      </c>
      <c r="BK37">
        <f t="shared" si="12"/>
        <v>0</v>
      </c>
      <c r="BL37">
        <f t="shared" si="12"/>
        <v>0</v>
      </c>
      <c r="BM37">
        <f t="shared" si="12"/>
        <v>0</v>
      </c>
      <c r="BN37">
        <f t="shared" si="12"/>
        <v>0</v>
      </c>
      <c r="BO37">
        <f t="shared" si="12"/>
        <v>0</v>
      </c>
      <c r="BP37">
        <f t="shared" si="12"/>
        <v>0</v>
      </c>
      <c r="BQ37">
        <f t="shared" si="12"/>
        <v>0</v>
      </c>
      <c r="BR37">
        <f t="shared" si="12"/>
        <v>0</v>
      </c>
      <c r="BS37">
        <f t="shared" si="12"/>
        <v>0</v>
      </c>
      <c r="BT37">
        <f t="shared" si="12"/>
        <v>0</v>
      </c>
      <c r="BU37">
        <f t="shared" si="12"/>
        <v>0</v>
      </c>
      <c r="BV37">
        <f t="shared" si="12"/>
        <v>0</v>
      </c>
      <c r="BX37">
        <f t="shared" si="10"/>
        <v>0</v>
      </c>
      <c r="BY37">
        <f t="shared" si="3"/>
        <v>0</v>
      </c>
      <c r="BZ37">
        <f t="shared" si="4"/>
        <v>0</v>
      </c>
      <c r="CA37">
        <f t="shared" si="5"/>
        <v>0</v>
      </c>
      <c r="CB37">
        <f t="shared" si="6"/>
        <v>0</v>
      </c>
      <c r="CC37">
        <f t="shared" si="7"/>
        <v>0</v>
      </c>
      <c r="CD37">
        <f t="shared" si="8"/>
        <v>0</v>
      </c>
      <c r="CF37" t="str">
        <f>Check_Sheet!A37</f>
        <v>OK</v>
      </c>
      <c r="CG37" t="str">
        <f>Check_Sheet!B37</f>
        <v>OK</v>
      </c>
      <c r="CH37" t="str">
        <f>Check_Sheet!C37</f>
        <v>OK</v>
      </c>
      <c r="CI37" t="str">
        <f>Check_Sheet!D37</f>
        <v>OK</v>
      </c>
      <c r="CJ37" t="str">
        <f>Check_Sheet!E37</f>
        <v>OK</v>
      </c>
      <c r="CK37" t="str">
        <f>Check_Sheet!F37</f>
        <v>OK</v>
      </c>
      <c r="CL37" t="str">
        <f>Check_Sheet!G37</f>
        <v>OK</v>
      </c>
      <c r="CM37" t="str">
        <f>Check_Sheet!H37</f>
        <v>OK</v>
      </c>
      <c r="CN37" t="str">
        <f>Check_Sheet!I37</f>
        <v>OK</v>
      </c>
      <c r="CO37" t="str">
        <f>Check_Sheet!J37</f>
        <v>OK</v>
      </c>
      <c r="CP37" t="str">
        <f>Check_Sheet!K37</f>
        <v>OK</v>
      </c>
      <c r="CQ37" t="str">
        <f>Check_Sheet!L37</f>
        <v>OK</v>
      </c>
      <c r="CR37" t="str">
        <f>Check_Sheet!M37</f>
        <v>OK</v>
      </c>
      <c r="CS37" t="str">
        <f>Check_Sheet!N37</f>
        <v>OK</v>
      </c>
      <c r="CT37" t="str">
        <f>Check_Sheet!O37</f>
        <v>OK</v>
      </c>
      <c r="CU37" t="str">
        <f>Check_Sheet!P37</f>
        <v>OK</v>
      </c>
      <c r="CV37" t="str">
        <f>Check_Sheet!Q37</f>
        <v>OK</v>
      </c>
      <c r="CW37" t="str">
        <f>Check_Sheet!R37</f>
        <v>OK</v>
      </c>
      <c r="CX37" t="str">
        <f>Check_Sheet!S37</f>
        <v>OK</v>
      </c>
      <c r="CY37" t="str">
        <f>Check_Sheet!T37</f>
        <v>OK</v>
      </c>
      <c r="CZ37" t="str">
        <f>Check_Sheet!U37</f>
        <v>OK</v>
      </c>
      <c r="DA37" t="str">
        <f>Check_Sheet!V37</f>
        <v>OK</v>
      </c>
      <c r="DB37" t="str">
        <f>Check_Sheet!W37</f>
        <v>OK</v>
      </c>
      <c r="DC37" t="str">
        <f>Check_Sheet!X37</f>
        <v>OK</v>
      </c>
      <c r="DD37" t="str">
        <f>Check_Sheet!Y37</f>
        <v>OK</v>
      </c>
      <c r="DE37" t="str">
        <f>Check_Sheet!Z37</f>
        <v>OK</v>
      </c>
      <c r="DF37" t="str">
        <f>Check_Sheet!AA37</f>
        <v>OK</v>
      </c>
      <c r="DG37" t="str">
        <f>Check_Sheet!AB37</f>
        <v>OK</v>
      </c>
      <c r="DH37" t="str">
        <f>Check_Sheet!AC37</f>
        <v>OK</v>
      </c>
      <c r="DI37" t="str">
        <f>Check_Sheet!AD37</f>
        <v>OK</v>
      </c>
      <c r="DJ37" t="str">
        <f>Check_Sheet!AE37</f>
        <v>OK</v>
      </c>
      <c r="DK37" t="str">
        <f>Check_Sheet!AF37</f>
        <v>OK</v>
      </c>
      <c r="DL37" t="str">
        <f>Check_Sheet!AG37</f>
        <v>OK</v>
      </c>
      <c r="DM37" t="str">
        <f>Check_Sheet!AH37</f>
        <v>OK</v>
      </c>
      <c r="DN37">
        <f>IF(AND(Scoresheet!AN37="Unfinished",Scoresheet!B37&lt;&gt;0),1,0)</f>
        <v>0</v>
      </c>
    </row>
    <row r="38" spans="1:118">
      <c r="A38" s="54">
        <v>0</v>
      </c>
      <c r="B38" s="76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  <c r="W38" s="76">
        <v>0</v>
      </c>
      <c r="X38" s="76">
        <v>0</v>
      </c>
      <c r="Y38" s="76">
        <v>0</v>
      </c>
      <c r="Z38" s="76">
        <v>0</v>
      </c>
      <c r="AA38" s="76">
        <v>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  <c r="AH38" s="54">
        <v>0</v>
      </c>
      <c r="AI38" s="5"/>
      <c r="AJ38" s="5"/>
      <c r="AQ38">
        <f t="shared" si="0"/>
        <v>0</v>
      </c>
      <c r="AR38">
        <f t="shared" si="9"/>
        <v>0</v>
      </c>
      <c r="AS38">
        <f t="shared" si="11"/>
        <v>0</v>
      </c>
      <c r="AT38">
        <f t="shared" si="11"/>
        <v>0</v>
      </c>
      <c r="AU38">
        <f t="shared" si="11"/>
        <v>0</v>
      </c>
      <c r="AV38">
        <f t="shared" si="11"/>
        <v>0</v>
      </c>
      <c r="AW38">
        <f t="shared" si="11"/>
        <v>0</v>
      </c>
      <c r="AX38">
        <f t="shared" si="11"/>
        <v>0</v>
      </c>
      <c r="AY38">
        <f t="shared" si="11"/>
        <v>0</v>
      </c>
      <c r="AZ38">
        <f t="shared" si="11"/>
        <v>0</v>
      </c>
      <c r="BA38">
        <f t="shared" si="11"/>
        <v>0</v>
      </c>
      <c r="BB38">
        <f t="shared" si="11"/>
        <v>0</v>
      </c>
      <c r="BC38">
        <f t="shared" si="11"/>
        <v>0</v>
      </c>
      <c r="BD38">
        <f t="shared" si="11"/>
        <v>0</v>
      </c>
      <c r="BE38">
        <f t="shared" si="11"/>
        <v>0</v>
      </c>
      <c r="BF38">
        <f t="shared" si="11"/>
        <v>0</v>
      </c>
      <c r="BG38">
        <f t="shared" si="11"/>
        <v>0</v>
      </c>
      <c r="BH38">
        <f t="shared" ref="BH38:BM91" si="13">IF(T38&gt;0,1,0)</f>
        <v>0</v>
      </c>
      <c r="BI38">
        <f t="shared" si="12"/>
        <v>0</v>
      </c>
      <c r="BJ38">
        <f t="shared" si="12"/>
        <v>0</v>
      </c>
      <c r="BK38">
        <f t="shared" si="12"/>
        <v>0</v>
      </c>
      <c r="BL38">
        <f t="shared" si="12"/>
        <v>0</v>
      </c>
      <c r="BM38">
        <f t="shared" si="12"/>
        <v>0</v>
      </c>
      <c r="BN38">
        <f t="shared" si="12"/>
        <v>0</v>
      </c>
      <c r="BO38">
        <f t="shared" si="12"/>
        <v>0</v>
      </c>
      <c r="BP38">
        <f t="shared" si="12"/>
        <v>0</v>
      </c>
      <c r="BQ38">
        <f t="shared" si="12"/>
        <v>0</v>
      </c>
      <c r="BR38">
        <f t="shared" si="12"/>
        <v>0</v>
      </c>
      <c r="BS38">
        <f t="shared" si="12"/>
        <v>0</v>
      </c>
      <c r="BT38">
        <f t="shared" si="12"/>
        <v>0</v>
      </c>
      <c r="BU38">
        <f t="shared" si="12"/>
        <v>0</v>
      </c>
      <c r="BV38">
        <f t="shared" si="12"/>
        <v>0</v>
      </c>
      <c r="BX38">
        <f t="shared" si="10"/>
        <v>0</v>
      </c>
      <c r="BY38">
        <f t="shared" si="3"/>
        <v>0</v>
      </c>
      <c r="BZ38">
        <f t="shared" si="4"/>
        <v>0</v>
      </c>
      <c r="CA38">
        <f t="shared" si="5"/>
        <v>0</v>
      </c>
      <c r="CB38">
        <f t="shared" si="6"/>
        <v>0</v>
      </c>
      <c r="CC38">
        <f t="shared" si="7"/>
        <v>0</v>
      </c>
      <c r="CD38">
        <f t="shared" si="8"/>
        <v>0</v>
      </c>
      <c r="CF38" t="str">
        <f>Check_Sheet!A38</f>
        <v>OK</v>
      </c>
      <c r="CG38" t="str">
        <f>Check_Sheet!B38</f>
        <v>OK</v>
      </c>
      <c r="CH38" t="str">
        <f>Check_Sheet!C38</f>
        <v>OK</v>
      </c>
      <c r="CI38" t="str">
        <f>Check_Sheet!D38</f>
        <v>OK</v>
      </c>
      <c r="CJ38" t="str">
        <f>Check_Sheet!E38</f>
        <v>OK</v>
      </c>
      <c r="CK38" t="str">
        <f>Check_Sheet!F38</f>
        <v>OK</v>
      </c>
      <c r="CL38" t="str">
        <f>Check_Sheet!G38</f>
        <v>OK</v>
      </c>
      <c r="CM38" t="str">
        <f>Check_Sheet!H38</f>
        <v>OK</v>
      </c>
      <c r="CN38" t="str">
        <f>Check_Sheet!I38</f>
        <v>OK</v>
      </c>
      <c r="CO38" t="str">
        <f>Check_Sheet!J38</f>
        <v>OK</v>
      </c>
      <c r="CP38" t="str">
        <f>Check_Sheet!K38</f>
        <v>OK</v>
      </c>
      <c r="CQ38" t="str">
        <f>Check_Sheet!L38</f>
        <v>OK</v>
      </c>
      <c r="CR38" t="str">
        <f>Check_Sheet!M38</f>
        <v>OK</v>
      </c>
      <c r="CS38" t="str">
        <f>Check_Sheet!N38</f>
        <v>OK</v>
      </c>
      <c r="CT38" t="str">
        <f>Check_Sheet!O38</f>
        <v>OK</v>
      </c>
      <c r="CU38" t="str">
        <f>Check_Sheet!P38</f>
        <v>OK</v>
      </c>
      <c r="CV38" t="str">
        <f>Check_Sheet!Q38</f>
        <v>OK</v>
      </c>
      <c r="CW38" t="str">
        <f>Check_Sheet!R38</f>
        <v>OK</v>
      </c>
      <c r="CX38" t="str">
        <f>Check_Sheet!S38</f>
        <v>OK</v>
      </c>
      <c r="CY38" t="str">
        <f>Check_Sheet!T38</f>
        <v>OK</v>
      </c>
      <c r="CZ38" t="str">
        <f>Check_Sheet!U38</f>
        <v>OK</v>
      </c>
      <c r="DA38" t="str">
        <f>Check_Sheet!V38</f>
        <v>OK</v>
      </c>
      <c r="DB38" t="str">
        <f>Check_Sheet!W38</f>
        <v>OK</v>
      </c>
      <c r="DC38" t="str">
        <f>Check_Sheet!X38</f>
        <v>OK</v>
      </c>
      <c r="DD38" t="str">
        <f>Check_Sheet!Y38</f>
        <v>OK</v>
      </c>
      <c r="DE38" t="str">
        <f>Check_Sheet!Z38</f>
        <v>OK</v>
      </c>
      <c r="DF38" t="str">
        <f>Check_Sheet!AA38</f>
        <v>OK</v>
      </c>
      <c r="DG38" t="str">
        <f>Check_Sheet!AB38</f>
        <v>OK</v>
      </c>
      <c r="DH38" t="str">
        <f>Check_Sheet!AC38</f>
        <v>OK</v>
      </c>
      <c r="DI38" t="str">
        <f>Check_Sheet!AD38</f>
        <v>OK</v>
      </c>
      <c r="DJ38" t="str">
        <f>Check_Sheet!AE38</f>
        <v>OK</v>
      </c>
      <c r="DK38" t="str">
        <f>Check_Sheet!AF38</f>
        <v>OK</v>
      </c>
      <c r="DL38" t="str">
        <f>Check_Sheet!AG38</f>
        <v>OK</v>
      </c>
      <c r="DM38" t="str">
        <f>Check_Sheet!AH38</f>
        <v>OK</v>
      </c>
      <c r="DN38">
        <f>IF(AND(Scoresheet!AN38="Unfinished",Scoresheet!B38&lt;&gt;0),1,0)</f>
        <v>0</v>
      </c>
    </row>
    <row r="39" spans="1:118">
      <c r="A39" s="54">
        <v>0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0</v>
      </c>
      <c r="AD39" s="76">
        <v>0</v>
      </c>
      <c r="AE39" s="76">
        <v>0</v>
      </c>
      <c r="AF39" s="76">
        <v>0</v>
      </c>
      <c r="AG39" s="76">
        <v>0</v>
      </c>
      <c r="AH39" s="54">
        <v>0</v>
      </c>
      <c r="AI39" s="5"/>
      <c r="AJ39" s="5"/>
      <c r="AQ39">
        <f t="shared" si="0"/>
        <v>0</v>
      </c>
      <c r="AR39">
        <f t="shared" si="9"/>
        <v>0</v>
      </c>
      <c r="AS39">
        <f t="shared" ref="AS39:BG55" si="14">IF(E39&gt;0,1,0)</f>
        <v>0</v>
      </c>
      <c r="AT39">
        <f t="shared" si="14"/>
        <v>0</v>
      </c>
      <c r="AU39">
        <f t="shared" si="14"/>
        <v>0</v>
      </c>
      <c r="AV39">
        <f t="shared" si="14"/>
        <v>0</v>
      </c>
      <c r="AW39">
        <f t="shared" si="14"/>
        <v>0</v>
      </c>
      <c r="AX39">
        <f t="shared" si="14"/>
        <v>0</v>
      </c>
      <c r="AY39">
        <f t="shared" si="14"/>
        <v>0</v>
      </c>
      <c r="AZ39">
        <f t="shared" si="14"/>
        <v>0</v>
      </c>
      <c r="BA39">
        <f t="shared" si="14"/>
        <v>0</v>
      </c>
      <c r="BB39">
        <f t="shared" si="14"/>
        <v>0</v>
      </c>
      <c r="BC39">
        <f t="shared" si="14"/>
        <v>0</v>
      </c>
      <c r="BD39">
        <f t="shared" si="14"/>
        <v>0</v>
      </c>
      <c r="BE39">
        <f t="shared" si="14"/>
        <v>0</v>
      </c>
      <c r="BF39">
        <f t="shared" si="14"/>
        <v>0</v>
      </c>
      <c r="BG39">
        <f t="shared" si="14"/>
        <v>0</v>
      </c>
      <c r="BH39">
        <f t="shared" si="13"/>
        <v>0</v>
      </c>
      <c r="BI39">
        <f t="shared" si="12"/>
        <v>0</v>
      </c>
      <c r="BJ39">
        <f t="shared" si="12"/>
        <v>0</v>
      </c>
      <c r="BK39">
        <f t="shared" si="12"/>
        <v>0</v>
      </c>
      <c r="BL39">
        <f t="shared" si="12"/>
        <v>0</v>
      </c>
      <c r="BM39">
        <f t="shared" si="12"/>
        <v>0</v>
      </c>
      <c r="BN39">
        <f t="shared" si="12"/>
        <v>0</v>
      </c>
      <c r="BO39">
        <f t="shared" si="12"/>
        <v>0</v>
      </c>
      <c r="BP39">
        <f t="shared" si="12"/>
        <v>0</v>
      </c>
      <c r="BQ39">
        <f t="shared" si="12"/>
        <v>0</v>
      </c>
      <c r="BR39">
        <f t="shared" si="12"/>
        <v>0</v>
      </c>
      <c r="BS39">
        <f t="shared" si="12"/>
        <v>0</v>
      </c>
      <c r="BT39">
        <f t="shared" si="12"/>
        <v>0</v>
      </c>
      <c r="BU39">
        <f t="shared" si="12"/>
        <v>0</v>
      </c>
      <c r="BV39">
        <f t="shared" si="12"/>
        <v>0</v>
      </c>
      <c r="BX39">
        <f t="shared" si="10"/>
        <v>0</v>
      </c>
      <c r="BY39">
        <f t="shared" si="3"/>
        <v>0</v>
      </c>
      <c r="BZ39">
        <f t="shared" si="4"/>
        <v>0</v>
      </c>
      <c r="CA39">
        <f t="shared" si="5"/>
        <v>0</v>
      </c>
      <c r="CB39">
        <f t="shared" si="6"/>
        <v>0</v>
      </c>
      <c r="CC39">
        <f t="shared" si="7"/>
        <v>0</v>
      </c>
      <c r="CD39">
        <f t="shared" si="8"/>
        <v>0</v>
      </c>
      <c r="CF39" t="str">
        <f>Check_Sheet!A39</f>
        <v>OK</v>
      </c>
      <c r="CG39" t="str">
        <f>Check_Sheet!B39</f>
        <v>OK</v>
      </c>
      <c r="CH39" t="str">
        <f>Check_Sheet!C39</f>
        <v>OK</v>
      </c>
      <c r="CI39" t="str">
        <f>Check_Sheet!D39</f>
        <v>OK</v>
      </c>
      <c r="CJ39" t="str">
        <f>Check_Sheet!E39</f>
        <v>OK</v>
      </c>
      <c r="CK39" t="str">
        <f>Check_Sheet!F39</f>
        <v>OK</v>
      </c>
      <c r="CL39" t="str">
        <f>Check_Sheet!G39</f>
        <v>OK</v>
      </c>
      <c r="CM39" t="str">
        <f>Check_Sheet!H39</f>
        <v>OK</v>
      </c>
      <c r="CN39" t="str">
        <f>Check_Sheet!I39</f>
        <v>OK</v>
      </c>
      <c r="CO39" t="str">
        <f>Check_Sheet!J39</f>
        <v>OK</v>
      </c>
      <c r="CP39" t="str">
        <f>Check_Sheet!K39</f>
        <v>OK</v>
      </c>
      <c r="CQ39" t="str">
        <f>Check_Sheet!L39</f>
        <v>OK</v>
      </c>
      <c r="CR39" t="str">
        <f>Check_Sheet!M39</f>
        <v>OK</v>
      </c>
      <c r="CS39" t="str">
        <f>Check_Sheet!N39</f>
        <v>OK</v>
      </c>
      <c r="CT39" t="str">
        <f>Check_Sheet!O39</f>
        <v>OK</v>
      </c>
      <c r="CU39" t="str">
        <f>Check_Sheet!P39</f>
        <v>OK</v>
      </c>
      <c r="CV39" t="str">
        <f>Check_Sheet!Q39</f>
        <v>OK</v>
      </c>
      <c r="CW39" t="str">
        <f>Check_Sheet!R39</f>
        <v>OK</v>
      </c>
      <c r="CX39" t="str">
        <f>Check_Sheet!S39</f>
        <v>OK</v>
      </c>
      <c r="CY39" t="str">
        <f>Check_Sheet!T39</f>
        <v>OK</v>
      </c>
      <c r="CZ39" t="str">
        <f>Check_Sheet!U39</f>
        <v>OK</v>
      </c>
      <c r="DA39" t="str">
        <f>Check_Sheet!V39</f>
        <v>OK</v>
      </c>
      <c r="DB39" t="str">
        <f>Check_Sheet!W39</f>
        <v>OK</v>
      </c>
      <c r="DC39" t="str">
        <f>Check_Sheet!X39</f>
        <v>OK</v>
      </c>
      <c r="DD39" t="str">
        <f>Check_Sheet!Y39</f>
        <v>OK</v>
      </c>
      <c r="DE39" t="str">
        <f>Check_Sheet!Z39</f>
        <v>OK</v>
      </c>
      <c r="DF39" t="str">
        <f>Check_Sheet!AA39</f>
        <v>OK</v>
      </c>
      <c r="DG39" t="str">
        <f>Check_Sheet!AB39</f>
        <v>OK</v>
      </c>
      <c r="DH39" t="str">
        <f>Check_Sheet!AC39</f>
        <v>OK</v>
      </c>
      <c r="DI39" t="str">
        <f>Check_Sheet!AD39</f>
        <v>OK</v>
      </c>
      <c r="DJ39" t="str">
        <f>Check_Sheet!AE39</f>
        <v>OK</v>
      </c>
      <c r="DK39" t="str">
        <f>Check_Sheet!AF39</f>
        <v>OK</v>
      </c>
      <c r="DL39" t="str">
        <f>Check_Sheet!AG39</f>
        <v>OK</v>
      </c>
      <c r="DM39" t="str">
        <f>Check_Sheet!AH39</f>
        <v>OK</v>
      </c>
      <c r="DN39">
        <f>IF(AND(Scoresheet!AN39="Unfinished",Scoresheet!B39&lt;&gt;0),1,0)</f>
        <v>0</v>
      </c>
    </row>
    <row r="40" spans="1:118">
      <c r="A40" s="54">
        <v>0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6">
        <v>0</v>
      </c>
      <c r="AE40" s="76">
        <v>0</v>
      </c>
      <c r="AF40" s="76">
        <v>0</v>
      </c>
      <c r="AG40" s="76">
        <v>0</v>
      </c>
      <c r="AH40" s="54">
        <v>0</v>
      </c>
      <c r="AI40" s="5"/>
      <c r="AJ40" s="5"/>
      <c r="AQ40">
        <f t="shared" si="0"/>
        <v>0</v>
      </c>
      <c r="AR40">
        <f t="shared" si="9"/>
        <v>0</v>
      </c>
      <c r="AS40">
        <f t="shared" si="14"/>
        <v>0</v>
      </c>
      <c r="AT40">
        <f t="shared" si="14"/>
        <v>0</v>
      </c>
      <c r="AU40">
        <f t="shared" si="14"/>
        <v>0</v>
      </c>
      <c r="AV40">
        <f t="shared" si="14"/>
        <v>0</v>
      </c>
      <c r="AW40">
        <f t="shared" si="14"/>
        <v>0</v>
      </c>
      <c r="AX40">
        <f t="shared" si="14"/>
        <v>0</v>
      </c>
      <c r="AY40">
        <f t="shared" si="14"/>
        <v>0</v>
      </c>
      <c r="AZ40">
        <f t="shared" si="14"/>
        <v>0</v>
      </c>
      <c r="BA40">
        <f t="shared" si="14"/>
        <v>0</v>
      </c>
      <c r="BB40">
        <f t="shared" si="14"/>
        <v>0</v>
      </c>
      <c r="BC40">
        <f t="shared" si="14"/>
        <v>0</v>
      </c>
      <c r="BD40">
        <f t="shared" si="14"/>
        <v>0</v>
      </c>
      <c r="BE40">
        <f t="shared" si="14"/>
        <v>0</v>
      </c>
      <c r="BF40">
        <f t="shared" si="14"/>
        <v>0</v>
      </c>
      <c r="BG40">
        <f t="shared" si="14"/>
        <v>0</v>
      </c>
      <c r="BH40">
        <f t="shared" si="13"/>
        <v>0</v>
      </c>
      <c r="BI40">
        <f t="shared" si="12"/>
        <v>0</v>
      </c>
      <c r="BJ40">
        <f t="shared" si="12"/>
        <v>0</v>
      </c>
      <c r="BK40">
        <f t="shared" si="12"/>
        <v>0</v>
      </c>
      <c r="BL40">
        <f t="shared" si="12"/>
        <v>0</v>
      </c>
      <c r="BM40">
        <f t="shared" si="12"/>
        <v>0</v>
      </c>
      <c r="BN40">
        <f t="shared" si="12"/>
        <v>0</v>
      </c>
      <c r="BO40">
        <f t="shared" si="12"/>
        <v>0</v>
      </c>
      <c r="BP40">
        <f t="shared" si="12"/>
        <v>0</v>
      </c>
      <c r="BQ40">
        <f t="shared" si="12"/>
        <v>0</v>
      </c>
      <c r="BR40">
        <f t="shared" si="12"/>
        <v>0</v>
      </c>
      <c r="BS40">
        <f t="shared" si="12"/>
        <v>0</v>
      </c>
      <c r="BT40">
        <f t="shared" si="12"/>
        <v>0</v>
      </c>
      <c r="BU40">
        <f t="shared" si="12"/>
        <v>0</v>
      </c>
      <c r="BV40">
        <f t="shared" si="12"/>
        <v>0</v>
      </c>
      <c r="BX40">
        <f t="shared" si="10"/>
        <v>0</v>
      </c>
      <c r="BY40">
        <f t="shared" si="3"/>
        <v>0</v>
      </c>
      <c r="BZ40">
        <f t="shared" si="4"/>
        <v>0</v>
      </c>
      <c r="CA40">
        <f t="shared" si="5"/>
        <v>0</v>
      </c>
      <c r="CB40">
        <f t="shared" si="6"/>
        <v>0</v>
      </c>
      <c r="CC40">
        <f t="shared" si="7"/>
        <v>0</v>
      </c>
      <c r="CD40">
        <f t="shared" si="8"/>
        <v>0</v>
      </c>
      <c r="CF40" t="str">
        <f>Check_Sheet!A40</f>
        <v>OK</v>
      </c>
      <c r="CG40" t="str">
        <f>Check_Sheet!B40</f>
        <v>OK</v>
      </c>
      <c r="CH40" t="str">
        <f>Check_Sheet!C40</f>
        <v>OK</v>
      </c>
      <c r="CI40" t="str">
        <f>Check_Sheet!D40</f>
        <v>OK</v>
      </c>
      <c r="CJ40" t="str">
        <f>Check_Sheet!E40</f>
        <v>OK</v>
      </c>
      <c r="CK40" t="str">
        <f>Check_Sheet!F40</f>
        <v>OK</v>
      </c>
      <c r="CL40" t="str">
        <f>Check_Sheet!G40</f>
        <v>OK</v>
      </c>
      <c r="CM40" t="str">
        <f>Check_Sheet!H40</f>
        <v>OK</v>
      </c>
      <c r="CN40" t="str">
        <f>Check_Sheet!I40</f>
        <v>OK</v>
      </c>
      <c r="CO40" t="str">
        <f>Check_Sheet!J40</f>
        <v>OK</v>
      </c>
      <c r="CP40" t="str">
        <f>Check_Sheet!K40</f>
        <v>OK</v>
      </c>
      <c r="CQ40" t="str">
        <f>Check_Sheet!L40</f>
        <v>OK</v>
      </c>
      <c r="CR40" t="str">
        <f>Check_Sheet!M40</f>
        <v>OK</v>
      </c>
      <c r="CS40" t="str">
        <f>Check_Sheet!N40</f>
        <v>OK</v>
      </c>
      <c r="CT40" t="str">
        <f>Check_Sheet!O40</f>
        <v>OK</v>
      </c>
      <c r="CU40" t="str">
        <f>Check_Sheet!P40</f>
        <v>OK</v>
      </c>
      <c r="CV40" t="str">
        <f>Check_Sheet!Q40</f>
        <v>OK</v>
      </c>
      <c r="CW40" t="str">
        <f>Check_Sheet!R40</f>
        <v>OK</v>
      </c>
      <c r="CX40" t="str">
        <f>Check_Sheet!S40</f>
        <v>OK</v>
      </c>
      <c r="CY40" t="str">
        <f>Check_Sheet!T40</f>
        <v>OK</v>
      </c>
      <c r="CZ40" t="str">
        <f>Check_Sheet!U40</f>
        <v>OK</v>
      </c>
      <c r="DA40" t="str">
        <f>Check_Sheet!V40</f>
        <v>OK</v>
      </c>
      <c r="DB40" t="str">
        <f>Check_Sheet!W40</f>
        <v>OK</v>
      </c>
      <c r="DC40" t="str">
        <f>Check_Sheet!X40</f>
        <v>OK</v>
      </c>
      <c r="DD40" t="str">
        <f>Check_Sheet!Y40</f>
        <v>OK</v>
      </c>
      <c r="DE40" t="str">
        <f>Check_Sheet!Z40</f>
        <v>OK</v>
      </c>
      <c r="DF40" t="str">
        <f>Check_Sheet!AA40</f>
        <v>OK</v>
      </c>
      <c r="DG40" t="str">
        <f>Check_Sheet!AB40</f>
        <v>OK</v>
      </c>
      <c r="DH40" t="str">
        <f>Check_Sheet!AC40</f>
        <v>OK</v>
      </c>
      <c r="DI40" t="str">
        <f>Check_Sheet!AD40</f>
        <v>OK</v>
      </c>
      <c r="DJ40" t="str">
        <f>Check_Sheet!AE40</f>
        <v>OK</v>
      </c>
      <c r="DK40" t="str">
        <f>Check_Sheet!AF40</f>
        <v>OK</v>
      </c>
      <c r="DL40" t="str">
        <f>Check_Sheet!AG40</f>
        <v>OK</v>
      </c>
      <c r="DM40" t="str">
        <f>Check_Sheet!AH40</f>
        <v>OK</v>
      </c>
      <c r="DN40">
        <f>IF(AND(Scoresheet!AN40="Unfinished",Scoresheet!B40&lt;&gt;0),1,0)</f>
        <v>0</v>
      </c>
    </row>
    <row r="41" spans="1:118">
      <c r="A41" s="54">
        <v>0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  <c r="W41" s="76">
        <v>0</v>
      </c>
      <c r="X41" s="76">
        <v>0</v>
      </c>
      <c r="Y41" s="76">
        <v>0</v>
      </c>
      <c r="Z41" s="76">
        <v>0</v>
      </c>
      <c r="AA41" s="76">
        <v>0</v>
      </c>
      <c r="AB41" s="76">
        <v>0</v>
      </c>
      <c r="AC41" s="76">
        <v>0</v>
      </c>
      <c r="AD41" s="76">
        <v>0</v>
      </c>
      <c r="AE41" s="76">
        <v>0</v>
      </c>
      <c r="AF41" s="76">
        <v>0</v>
      </c>
      <c r="AG41" s="76">
        <v>0</v>
      </c>
      <c r="AH41" s="54">
        <v>0</v>
      </c>
      <c r="AI41" s="5"/>
      <c r="AJ41" s="5"/>
      <c r="AQ41">
        <f t="shared" si="0"/>
        <v>0</v>
      </c>
      <c r="AR41">
        <f t="shared" si="9"/>
        <v>0</v>
      </c>
      <c r="AS41">
        <f t="shared" si="14"/>
        <v>0</v>
      </c>
      <c r="AT41">
        <f t="shared" si="14"/>
        <v>0</v>
      </c>
      <c r="AU41">
        <f t="shared" si="14"/>
        <v>0</v>
      </c>
      <c r="AV41">
        <f t="shared" si="14"/>
        <v>0</v>
      </c>
      <c r="AW41">
        <f t="shared" si="14"/>
        <v>0</v>
      </c>
      <c r="AX41">
        <f t="shared" si="14"/>
        <v>0</v>
      </c>
      <c r="AY41">
        <f t="shared" si="14"/>
        <v>0</v>
      </c>
      <c r="AZ41">
        <f t="shared" si="14"/>
        <v>0</v>
      </c>
      <c r="BA41">
        <f t="shared" si="14"/>
        <v>0</v>
      </c>
      <c r="BB41">
        <f t="shared" si="14"/>
        <v>0</v>
      </c>
      <c r="BC41">
        <f t="shared" si="14"/>
        <v>0</v>
      </c>
      <c r="BD41">
        <f t="shared" si="14"/>
        <v>0</v>
      </c>
      <c r="BE41">
        <f t="shared" si="14"/>
        <v>0</v>
      </c>
      <c r="BF41">
        <f t="shared" si="14"/>
        <v>0</v>
      </c>
      <c r="BG41">
        <f t="shared" si="14"/>
        <v>0</v>
      </c>
      <c r="BH41">
        <f t="shared" si="13"/>
        <v>0</v>
      </c>
      <c r="BI41">
        <f t="shared" si="12"/>
        <v>0</v>
      </c>
      <c r="BJ41">
        <f t="shared" si="12"/>
        <v>0</v>
      </c>
      <c r="BK41">
        <f t="shared" si="12"/>
        <v>0</v>
      </c>
      <c r="BL41">
        <f t="shared" ref="BL41:BV64" si="15">IF(X41&gt;0,1,0)</f>
        <v>0</v>
      </c>
      <c r="BM41">
        <f t="shared" si="15"/>
        <v>0</v>
      </c>
      <c r="BN41">
        <f t="shared" si="15"/>
        <v>0</v>
      </c>
      <c r="BO41">
        <f t="shared" si="15"/>
        <v>0</v>
      </c>
      <c r="BP41">
        <f t="shared" si="15"/>
        <v>0</v>
      </c>
      <c r="BQ41">
        <f t="shared" si="15"/>
        <v>0</v>
      </c>
      <c r="BR41">
        <f t="shared" si="15"/>
        <v>0</v>
      </c>
      <c r="BS41">
        <f t="shared" si="15"/>
        <v>0</v>
      </c>
      <c r="BT41">
        <f t="shared" si="15"/>
        <v>0</v>
      </c>
      <c r="BU41">
        <f t="shared" si="15"/>
        <v>0</v>
      </c>
      <c r="BV41">
        <f t="shared" si="15"/>
        <v>0</v>
      </c>
      <c r="BX41">
        <f t="shared" si="10"/>
        <v>0</v>
      </c>
      <c r="BY41">
        <f t="shared" si="3"/>
        <v>0</v>
      </c>
      <c r="BZ41">
        <f t="shared" si="4"/>
        <v>0</v>
      </c>
      <c r="CA41">
        <f t="shared" si="5"/>
        <v>0</v>
      </c>
      <c r="CB41">
        <f t="shared" si="6"/>
        <v>0</v>
      </c>
      <c r="CC41">
        <f t="shared" si="7"/>
        <v>0</v>
      </c>
      <c r="CD41">
        <f t="shared" si="8"/>
        <v>0</v>
      </c>
      <c r="CF41" t="str">
        <f>Check_Sheet!A41</f>
        <v>OK</v>
      </c>
      <c r="CG41" t="str">
        <f>Check_Sheet!B41</f>
        <v>OK</v>
      </c>
      <c r="CH41" t="str">
        <f>Check_Sheet!C41</f>
        <v>OK</v>
      </c>
      <c r="CI41" t="str">
        <f>Check_Sheet!D41</f>
        <v>OK</v>
      </c>
      <c r="CJ41" t="str">
        <f>Check_Sheet!E41</f>
        <v>OK</v>
      </c>
      <c r="CK41" t="str">
        <f>Check_Sheet!F41</f>
        <v>OK</v>
      </c>
      <c r="CL41" t="str">
        <f>Check_Sheet!G41</f>
        <v>OK</v>
      </c>
      <c r="CM41" t="str">
        <f>Check_Sheet!H41</f>
        <v>OK</v>
      </c>
      <c r="CN41" t="str">
        <f>Check_Sheet!I41</f>
        <v>OK</v>
      </c>
      <c r="CO41" t="str">
        <f>Check_Sheet!J41</f>
        <v>OK</v>
      </c>
      <c r="CP41" t="str">
        <f>Check_Sheet!K41</f>
        <v>OK</v>
      </c>
      <c r="CQ41" t="str">
        <f>Check_Sheet!L41</f>
        <v>OK</v>
      </c>
      <c r="CR41" t="str">
        <f>Check_Sheet!M41</f>
        <v>OK</v>
      </c>
      <c r="CS41" t="str">
        <f>Check_Sheet!N41</f>
        <v>OK</v>
      </c>
      <c r="CT41" t="str">
        <f>Check_Sheet!O41</f>
        <v>OK</v>
      </c>
      <c r="CU41" t="str">
        <f>Check_Sheet!P41</f>
        <v>OK</v>
      </c>
      <c r="CV41" t="str">
        <f>Check_Sheet!Q41</f>
        <v>OK</v>
      </c>
      <c r="CW41" t="str">
        <f>Check_Sheet!R41</f>
        <v>OK</v>
      </c>
      <c r="CX41" t="str">
        <f>Check_Sheet!S41</f>
        <v>OK</v>
      </c>
      <c r="CY41" t="str">
        <f>Check_Sheet!T41</f>
        <v>OK</v>
      </c>
      <c r="CZ41" t="str">
        <f>Check_Sheet!U41</f>
        <v>OK</v>
      </c>
      <c r="DA41" t="str">
        <f>Check_Sheet!V41</f>
        <v>OK</v>
      </c>
      <c r="DB41" t="str">
        <f>Check_Sheet!W41</f>
        <v>OK</v>
      </c>
      <c r="DC41" t="str">
        <f>Check_Sheet!X41</f>
        <v>OK</v>
      </c>
      <c r="DD41" t="str">
        <f>Check_Sheet!Y41</f>
        <v>OK</v>
      </c>
      <c r="DE41" t="str">
        <f>Check_Sheet!Z41</f>
        <v>OK</v>
      </c>
      <c r="DF41" t="str">
        <f>Check_Sheet!AA41</f>
        <v>OK</v>
      </c>
      <c r="DG41" t="str">
        <f>Check_Sheet!AB41</f>
        <v>OK</v>
      </c>
      <c r="DH41" t="str">
        <f>Check_Sheet!AC41</f>
        <v>OK</v>
      </c>
      <c r="DI41" t="str">
        <f>Check_Sheet!AD41</f>
        <v>OK</v>
      </c>
      <c r="DJ41" t="str">
        <f>Check_Sheet!AE41</f>
        <v>OK</v>
      </c>
      <c r="DK41" t="str">
        <f>Check_Sheet!AF41</f>
        <v>OK</v>
      </c>
      <c r="DL41" t="str">
        <f>Check_Sheet!AG41</f>
        <v>OK</v>
      </c>
      <c r="DM41" t="str">
        <f>Check_Sheet!AH41</f>
        <v>OK</v>
      </c>
      <c r="DN41">
        <f>IF(AND(Scoresheet!AN41="Unfinished",Scoresheet!B41&lt;&gt;0),1,0)</f>
        <v>0</v>
      </c>
    </row>
    <row r="42" spans="1:118">
      <c r="A42" s="54">
        <v>0</v>
      </c>
      <c r="B42" s="76">
        <v>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76">
        <v>0</v>
      </c>
      <c r="AB42" s="76">
        <v>0</v>
      </c>
      <c r="AC42" s="76">
        <v>0</v>
      </c>
      <c r="AD42" s="76">
        <v>0</v>
      </c>
      <c r="AE42" s="76">
        <v>0</v>
      </c>
      <c r="AF42" s="76">
        <v>0</v>
      </c>
      <c r="AG42" s="76">
        <v>0</v>
      </c>
      <c r="AH42" s="54">
        <v>0</v>
      </c>
      <c r="AI42" s="5"/>
      <c r="AJ42" s="5"/>
      <c r="AQ42">
        <f t="shared" si="0"/>
        <v>0</v>
      </c>
      <c r="AR42">
        <f t="shared" si="9"/>
        <v>0</v>
      </c>
      <c r="AS42">
        <f t="shared" si="14"/>
        <v>0</v>
      </c>
      <c r="AT42">
        <f t="shared" si="14"/>
        <v>0</v>
      </c>
      <c r="AU42">
        <f t="shared" si="14"/>
        <v>0</v>
      </c>
      <c r="AV42">
        <f t="shared" si="14"/>
        <v>0</v>
      </c>
      <c r="AW42">
        <f t="shared" si="14"/>
        <v>0</v>
      </c>
      <c r="AX42">
        <f t="shared" si="14"/>
        <v>0</v>
      </c>
      <c r="AY42">
        <f t="shared" si="14"/>
        <v>0</v>
      </c>
      <c r="AZ42">
        <f t="shared" si="14"/>
        <v>0</v>
      </c>
      <c r="BA42">
        <f t="shared" si="14"/>
        <v>0</v>
      </c>
      <c r="BB42">
        <f t="shared" si="14"/>
        <v>0</v>
      </c>
      <c r="BC42">
        <f t="shared" si="14"/>
        <v>0</v>
      </c>
      <c r="BD42">
        <f t="shared" si="14"/>
        <v>0</v>
      </c>
      <c r="BE42">
        <f t="shared" si="14"/>
        <v>0</v>
      </c>
      <c r="BF42">
        <f t="shared" si="14"/>
        <v>0</v>
      </c>
      <c r="BG42">
        <f t="shared" si="14"/>
        <v>0</v>
      </c>
      <c r="BH42">
        <f t="shared" si="13"/>
        <v>0</v>
      </c>
      <c r="BI42">
        <f t="shared" si="13"/>
        <v>0</v>
      </c>
      <c r="BJ42">
        <f t="shared" si="13"/>
        <v>0</v>
      </c>
      <c r="BK42">
        <f t="shared" si="13"/>
        <v>0</v>
      </c>
      <c r="BL42">
        <f t="shared" si="15"/>
        <v>0</v>
      </c>
      <c r="BM42">
        <f t="shared" si="15"/>
        <v>0</v>
      </c>
      <c r="BN42">
        <f t="shared" si="15"/>
        <v>0</v>
      </c>
      <c r="BO42">
        <f t="shared" si="15"/>
        <v>0</v>
      </c>
      <c r="BP42">
        <f t="shared" si="15"/>
        <v>0</v>
      </c>
      <c r="BQ42">
        <f t="shared" si="15"/>
        <v>0</v>
      </c>
      <c r="BR42">
        <f t="shared" si="15"/>
        <v>0</v>
      </c>
      <c r="BS42">
        <f t="shared" si="15"/>
        <v>0</v>
      </c>
      <c r="BT42">
        <f t="shared" si="15"/>
        <v>0</v>
      </c>
      <c r="BU42">
        <f t="shared" si="15"/>
        <v>0</v>
      </c>
      <c r="BV42">
        <f t="shared" si="15"/>
        <v>0</v>
      </c>
      <c r="BX42">
        <f t="shared" si="10"/>
        <v>0</v>
      </c>
      <c r="BY42">
        <f t="shared" si="3"/>
        <v>0</v>
      </c>
      <c r="BZ42">
        <f t="shared" si="4"/>
        <v>0</v>
      </c>
      <c r="CA42">
        <f t="shared" si="5"/>
        <v>0</v>
      </c>
      <c r="CB42">
        <f t="shared" si="6"/>
        <v>0</v>
      </c>
      <c r="CC42">
        <f t="shared" si="7"/>
        <v>0</v>
      </c>
      <c r="CD42">
        <f t="shared" si="8"/>
        <v>0</v>
      </c>
      <c r="CF42" t="str">
        <f>Check_Sheet!A42</f>
        <v>OK</v>
      </c>
      <c r="CG42" t="str">
        <f>Check_Sheet!B42</f>
        <v>OK</v>
      </c>
      <c r="CH42" t="str">
        <f>Check_Sheet!C42</f>
        <v>OK</v>
      </c>
      <c r="CI42" t="str">
        <f>Check_Sheet!D42</f>
        <v>OK</v>
      </c>
      <c r="CJ42" t="str">
        <f>Check_Sheet!E42</f>
        <v>OK</v>
      </c>
      <c r="CK42" t="str">
        <f>Check_Sheet!F42</f>
        <v>OK</v>
      </c>
      <c r="CL42" t="str">
        <f>Check_Sheet!G42</f>
        <v>OK</v>
      </c>
      <c r="CM42" t="str">
        <f>Check_Sheet!H42</f>
        <v>OK</v>
      </c>
      <c r="CN42" t="str">
        <f>Check_Sheet!I42</f>
        <v>OK</v>
      </c>
      <c r="CO42" t="str">
        <f>Check_Sheet!J42</f>
        <v>OK</v>
      </c>
      <c r="CP42" t="str">
        <f>Check_Sheet!K42</f>
        <v>OK</v>
      </c>
      <c r="CQ42" t="str">
        <f>Check_Sheet!L42</f>
        <v>OK</v>
      </c>
      <c r="CR42" t="str">
        <f>Check_Sheet!M42</f>
        <v>OK</v>
      </c>
      <c r="CS42" t="str">
        <f>Check_Sheet!N42</f>
        <v>OK</v>
      </c>
      <c r="CT42" t="str">
        <f>Check_Sheet!O42</f>
        <v>OK</v>
      </c>
      <c r="CU42" t="str">
        <f>Check_Sheet!P42</f>
        <v>OK</v>
      </c>
      <c r="CV42" t="str">
        <f>Check_Sheet!Q42</f>
        <v>OK</v>
      </c>
      <c r="CW42" t="str">
        <f>Check_Sheet!R42</f>
        <v>OK</v>
      </c>
      <c r="CX42" t="str">
        <f>Check_Sheet!S42</f>
        <v>OK</v>
      </c>
      <c r="CY42" t="str">
        <f>Check_Sheet!T42</f>
        <v>OK</v>
      </c>
      <c r="CZ42" t="str">
        <f>Check_Sheet!U42</f>
        <v>OK</v>
      </c>
      <c r="DA42" t="str">
        <f>Check_Sheet!V42</f>
        <v>OK</v>
      </c>
      <c r="DB42" t="str">
        <f>Check_Sheet!W42</f>
        <v>OK</v>
      </c>
      <c r="DC42" t="str">
        <f>Check_Sheet!X42</f>
        <v>OK</v>
      </c>
      <c r="DD42" t="str">
        <f>Check_Sheet!Y42</f>
        <v>OK</v>
      </c>
      <c r="DE42" t="str">
        <f>Check_Sheet!Z42</f>
        <v>OK</v>
      </c>
      <c r="DF42" t="str">
        <f>Check_Sheet!AA42</f>
        <v>OK</v>
      </c>
      <c r="DG42" t="str">
        <f>Check_Sheet!AB42</f>
        <v>OK</v>
      </c>
      <c r="DH42" t="str">
        <f>Check_Sheet!AC42</f>
        <v>OK</v>
      </c>
      <c r="DI42" t="str">
        <f>Check_Sheet!AD42</f>
        <v>OK</v>
      </c>
      <c r="DJ42" t="str">
        <f>Check_Sheet!AE42</f>
        <v>OK</v>
      </c>
      <c r="DK42" t="str">
        <f>Check_Sheet!AF42</f>
        <v>OK</v>
      </c>
      <c r="DL42" t="str">
        <f>Check_Sheet!AG42</f>
        <v>OK</v>
      </c>
      <c r="DM42" t="str">
        <f>Check_Sheet!AH42</f>
        <v>OK</v>
      </c>
      <c r="DN42">
        <f>IF(AND(Scoresheet!AN42="Unfinished",Scoresheet!B42&lt;&gt;0),1,0)</f>
        <v>0</v>
      </c>
    </row>
    <row r="43" spans="1:118">
      <c r="A43" s="54">
        <v>0</v>
      </c>
      <c r="B43" s="76">
        <v>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  <c r="W43" s="76">
        <v>0</v>
      </c>
      <c r="X43" s="76">
        <v>0</v>
      </c>
      <c r="Y43" s="76">
        <v>0</v>
      </c>
      <c r="Z43" s="76">
        <v>0</v>
      </c>
      <c r="AA43" s="76">
        <v>0</v>
      </c>
      <c r="AB43" s="76">
        <v>0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  <c r="AH43" s="54">
        <v>0</v>
      </c>
      <c r="AI43" s="5"/>
      <c r="AJ43" s="5"/>
      <c r="AQ43">
        <f t="shared" si="0"/>
        <v>0</v>
      </c>
      <c r="AR43">
        <f t="shared" si="9"/>
        <v>0</v>
      </c>
      <c r="AS43">
        <f t="shared" si="14"/>
        <v>0</v>
      </c>
      <c r="AT43">
        <f t="shared" si="14"/>
        <v>0</v>
      </c>
      <c r="AU43">
        <f t="shared" si="14"/>
        <v>0</v>
      </c>
      <c r="AV43">
        <f t="shared" si="14"/>
        <v>0</v>
      </c>
      <c r="AW43">
        <f t="shared" si="14"/>
        <v>0</v>
      </c>
      <c r="AX43">
        <f t="shared" si="14"/>
        <v>0</v>
      </c>
      <c r="AY43">
        <f t="shared" si="14"/>
        <v>0</v>
      </c>
      <c r="AZ43">
        <f t="shared" si="14"/>
        <v>0</v>
      </c>
      <c r="BA43">
        <f t="shared" si="14"/>
        <v>0</v>
      </c>
      <c r="BB43">
        <f t="shared" si="14"/>
        <v>0</v>
      </c>
      <c r="BC43">
        <f t="shared" si="14"/>
        <v>0</v>
      </c>
      <c r="BD43">
        <f t="shared" si="14"/>
        <v>0</v>
      </c>
      <c r="BE43">
        <f t="shared" si="14"/>
        <v>0</v>
      </c>
      <c r="BF43">
        <f t="shared" si="14"/>
        <v>0</v>
      </c>
      <c r="BG43">
        <f t="shared" si="14"/>
        <v>0</v>
      </c>
      <c r="BH43">
        <f t="shared" si="13"/>
        <v>0</v>
      </c>
      <c r="BI43">
        <f t="shared" si="13"/>
        <v>0</v>
      </c>
      <c r="BJ43">
        <f t="shared" si="13"/>
        <v>0</v>
      </c>
      <c r="BK43">
        <f t="shared" si="13"/>
        <v>0</v>
      </c>
      <c r="BL43">
        <f t="shared" si="15"/>
        <v>0</v>
      </c>
      <c r="BM43">
        <f t="shared" si="15"/>
        <v>0</v>
      </c>
      <c r="BN43">
        <f t="shared" si="15"/>
        <v>0</v>
      </c>
      <c r="BO43">
        <f t="shared" si="15"/>
        <v>0</v>
      </c>
      <c r="BP43">
        <f t="shared" si="15"/>
        <v>0</v>
      </c>
      <c r="BQ43">
        <f t="shared" si="15"/>
        <v>0</v>
      </c>
      <c r="BR43">
        <f t="shared" si="15"/>
        <v>0</v>
      </c>
      <c r="BS43">
        <f t="shared" si="15"/>
        <v>0</v>
      </c>
      <c r="BT43">
        <f t="shared" si="15"/>
        <v>0</v>
      </c>
      <c r="BU43">
        <f t="shared" si="15"/>
        <v>0</v>
      </c>
      <c r="BV43">
        <f t="shared" si="15"/>
        <v>0</v>
      </c>
      <c r="BX43">
        <f t="shared" si="10"/>
        <v>0</v>
      </c>
      <c r="BY43">
        <f t="shared" si="3"/>
        <v>0</v>
      </c>
      <c r="BZ43">
        <f t="shared" si="4"/>
        <v>0</v>
      </c>
      <c r="CA43">
        <f t="shared" si="5"/>
        <v>0</v>
      </c>
      <c r="CB43">
        <f t="shared" si="6"/>
        <v>0</v>
      </c>
      <c r="CC43">
        <f t="shared" si="7"/>
        <v>0</v>
      </c>
      <c r="CD43">
        <f t="shared" si="8"/>
        <v>0</v>
      </c>
      <c r="CF43" t="str">
        <f>Check_Sheet!A43</f>
        <v>OK</v>
      </c>
      <c r="CG43" t="str">
        <f>Check_Sheet!B43</f>
        <v>OK</v>
      </c>
      <c r="CH43" t="str">
        <f>Check_Sheet!C43</f>
        <v>OK</v>
      </c>
      <c r="CI43" t="str">
        <f>Check_Sheet!D43</f>
        <v>OK</v>
      </c>
      <c r="CJ43" t="str">
        <f>Check_Sheet!E43</f>
        <v>OK</v>
      </c>
      <c r="CK43" t="str">
        <f>Check_Sheet!F43</f>
        <v>OK</v>
      </c>
      <c r="CL43" t="str">
        <f>Check_Sheet!G43</f>
        <v>OK</v>
      </c>
      <c r="CM43" t="str">
        <f>Check_Sheet!H43</f>
        <v>OK</v>
      </c>
      <c r="CN43" t="str">
        <f>Check_Sheet!I43</f>
        <v>OK</v>
      </c>
      <c r="CO43" t="str">
        <f>Check_Sheet!J43</f>
        <v>OK</v>
      </c>
      <c r="CP43" t="str">
        <f>Check_Sheet!K43</f>
        <v>OK</v>
      </c>
      <c r="CQ43" t="str">
        <f>Check_Sheet!L43</f>
        <v>OK</v>
      </c>
      <c r="CR43" t="str">
        <f>Check_Sheet!M43</f>
        <v>OK</v>
      </c>
      <c r="CS43" t="str">
        <f>Check_Sheet!N43</f>
        <v>OK</v>
      </c>
      <c r="CT43" t="str">
        <f>Check_Sheet!O43</f>
        <v>OK</v>
      </c>
      <c r="CU43" t="str">
        <f>Check_Sheet!P43</f>
        <v>OK</v>
      </c>
      <c r="CV43" t="str">
        <f>Check_Sheet!Q43</f>
        <v>OK</v>
      </c>
      <c r="CW43" t="str">
        <f>Check_Sheet!R43</f>
        <v>OK</v>
      </c>
      <c r="CX43" t="str">
        <f>Check_Sheet!S43</f>
        <v>OK</v>
      </c>
      <c r="CY43" t="str">
        <f>Check_Sheet!T43</f>
        <v>OK</v>
      </c>
      <c r="CZ43" t="str">
        <f>Check_Sheet!U43</f>
        <v>OK</v>
      </c>
      <c r="DA43" t="str">
        <f>Check_Sheet!V43</f>
        <v>OK</v>
      </c>
      <c r="DB43" t="str">
        <f>Check_Sheet!W43</f>
        <v>OK</v>
      </c>
      <c r="DC43" t="str">
        <f>Check_Sheet!X43</f>
        <v>OK</v>
      </c>
      <c r="DD43" t="str">
        <f>Check_Sheet!Y43</f>
        <v>OK</v>
      </c>
      <c r="DE43" t="str">
        <f>Check_Sheet!Z43</f>
        <v>OK</v>
      </c>
      <c r="DF43" t="str">
        <f>Check_Sheet!AA43</f>
        <v>OK</v>
      </c>
      <c r="DG43" t="str">
        <f>Check_Sheet!AB43</f>
        <v>OK</v>
      </c>
      <c r="DH43" t="str">
        <f>Check_Sheet!AC43</f>
        <v>OK</v>
      </c>
      <c r="DI43" t="str">
        <f>Check_Sheet!AD43</f>
        <v>OK</v>
      </c>
      <c r="DJ43" t="str">
        <f>Check_Sheet!AE43</f>
        <v>OK</v>
      </c>
      <c r="DK43" t="str">
        <f>Check_Sheet!AF43</f>
        <v>OK</v>
      </c>
      <c r="DL43" t="str">
        <f>Check_Sheet!AG43</f>
        <v>OK</v>
      </c>
      <c r="DM43" t="str">
        <f>Check_Sheet!AH43</f>
        <v>OK</v>
      </c>
      <c r="DN43">
        <f>IF(AND(Scoresheet!AN43="Unfinished",Scoresheet!B43&lt;&gt;0),1,0)</f>
        <v>0</v>
      </c>
    </row>
    <row r="44" spans="1:118">
      <c r="A44" s="54">
        <v>0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  <c r="AH44" s="54">
        <v>0</v>
      </c>
      <c r="AI44" s="5"/>
      <c r="AJ44" s="5"/>
      <c r="AQ44">
        <f t="shared" si="0"/>
        <v>0</v>
      </c>
      <c r="AR44">
        <f t="shared" si="9"/>
        <v>0</v>
      </c>
      <c r="AS44">
        <f t="shared" si="14"/>
        <v>0</v>
      </c>
      <c r="AT44">
        <f t="shared" si="14"/>
        <v>0</v>
      </c>
      <c r="AU44">
        <f t="shared" si="14"/>
        <v>0</v>
      </c>
      <c r="AV44">
        <f t="shared" si="14"/>
        <v>0</v>
      </c>
      <c r="AW44">
        <f t="shared" si="14"/>
        <v>0</v>
      </c>
      <c r="AX44">
        <f t="shared" si="14"/>
        <v>0</v>
      </c>
      <c r="AY44">
        <f t="shared" si="14"/>
        <v>0</v>
      </c>
      <c r="AZ44">
        <f t="shared" si="14"/>
        <v>0</v>
      </c>
      <c r="BA44">
        <f t="shared" si="14"/>
        <v>0</v>
      </c>
      <c r="BB44">
        <f t="shared" si="14"/>
        <v>0</v>
      </c>
      <c r="BC44">
        <f t="shared" si="14"/>
        <v>0</v>
      </c>
      <c r="BD44">
        <f t="shared" si="14"/>
        <v>0</v>
      </c>
      <c r="BE44">
        <f t="shared" si="14"/>
        <v>0</v>
      </c>
      <c r="BF44">
        <f t="shared" si="14"/>
        <v>0</v>
      </c>
      <c r="BG44">
        <f t="shared" si="14"/>
        <v>0</v>
      </c>
      <c r="BH44">
        <f t="shared" si="13"/>
        <v>0</v>
      </c>
      <c r="BI44">
        <f t="shared" si="13"/>
        <v>0</v>
      </c>
      <c r="BJ44">
        <f t="shared" si="13"/>
        <v>0</v>
      </c>
      <c r="BK44">
        <f t="shared" si="13"/>
        <v>0</v>
      </c>
      <c r="BL44">
        <f t="shared" si="15"/>
        <v>0</v>
      </c>
      <c r="BM44">
        <f t="shared" si="15"/>
        <v>0</v>
      </c>
      <c r="BN44">
        <f t="shared" si="15"/>
        <v>0</v>
      </c>
      <c r="BO44">
        <f t="shared" si="15"/>
        <v>0</v>
      </c>
      <c r="BP44">
        <f t="shared" si="15"/>
        <v>0</v>
      </c>
      <c r="BQ44">
        <f t="shared" si="15"/>
        <v>0</v>
      </c>
      <c r="BR44">
        <f t="shared" si="15"/>
        <v>0</v>
      </c>
      <c r="BS44">
        <f t="shared" si="15"/>
        <v>0</v>
      </c>
      <c r="BT44">
        <f t="shared" si="15"/>
        <v>0</v>
      </c>
      <c r="BU44">
        <f t="shared" si="15"/>
        <v>0</v>
      </c>
      <c r="BV44">
        <f t="shared" si="15"/>
        <v>0</v>
      </c>
      <c r="BX44">
        <f t="shared" si="10"/>
        <v>0</v>
      </c>
      <c r="BY44">
        <f t="shared" si="3"/>
        <v>0</v>
      </c>
      <c r="BZ44">
        <f t="shared" si="4"/>
        <v>0</v>
      </c>
      <c r="CA44">
        <f t="shared" si="5"/>
        <v>0</v>
      </c>
      <c r="CB44">
        <f t="shared" si="6"/>
        <v>0</v>
      </c>
      <c r="CC44">
        <f t="shared" si="7"/>
        <v>0</v>
      </c>
      <c r="CD44">
        <f t="shared" si="8"/>
        <v>0</v>
      </c>
      <c r="CF44" t="str">
        <f>Check_Sheet!A44</f>
        <v>OK</v>
      </c>
      <c r="CG44" t="str">
        <f>Check_Sheet!B44</f>
        <v>OK</v>
      </c>
      <c r="CH44" t="str">
        <f>Check_Sheet!C44</f>
        <v>OK</v>
      </c>
      <c r="CI44" t="str">
        <f>Check_Sheet!D44</f>
        <v>OK</v>
      </c>
      <c r="CJ44" t="str">
        <f>Check_Sheet!E44</f>
        <v>OK</v>
      </c>
      <c r="CK44" t="str">
        <f>Check_Sheet!F44</f>
        <v>OK</v>
      </c>
      <c r="CL44" t="str">
        <f>Check_Sheet!G44</f>
        <v>OK</v>
      </c>
      <c r="CM44" t="str">
        <f>Check_Sheet!H44</f>
        <v>OK</v>
      </c>
      <c r="CN44" t="str">
        <f>Check_Sheet!I44</f>
        <v>OK</v>
      </c>
      <c r="CO44" t="str">
        <f>Check_Sheet!J44</f>
        <v>OK</v>
      </c>
      <c r="CP44" t="str">
        <f>Check_Sheet!K44</f>
        <v>OK</v>
      </c>
      <c r="CQ44" t="str">
        <f>Check_Sheet!L44</f>
        <v>OK</v>
      </c>
      <c r="CR44" t="str">
        <f>Check_Sheet!M44</f>
        <v>OK</v>
      </c>
      <c r="CS44" t="str">
        <f>Check_Sheet!N44</f>
        <v>OK</v>
      </c>
      <c r="CT44" t="str">
        <f>Check_Sheet!O44</f>
        <v>OK</v>
      </c>
      <c r="CU44" t="str">
        <f>Check_Sheet!P44</f>
        <v>OK</v>
      </c>
      <c r="CV44" t="str">
        <f>Check_Sheet!Q44</f>
        <v>OK</v>
      </c>
      <c r="CW44" t="str">
        <f>Check_Sheet!R44</f>
        <v>OK</v>
      </c>
      <c r="CX44" t="str">
        <f>Check_Sheet!S44</f>
        <v>OK</v>
      </c>
      <c r="CY44" t="str">
        <f>Check_Sheet!T44</f>
        <v>OK</v>
      </c>
      <c r="CZ44" t="str">
        <f>Check_Sheet!U44</f>
        <v>OK</v>
      </c>
      <c r="DA44" t="str">
        <f>Check_Sheet!V44</f>
        <v>OK</v>
      </c>
      <c r="DB44" t="str">
        <f>Check_Sheet!W44</f>
        <v>OK</v>
      </c>
      <c r="DC44" t="str">
        <f>Check_Sheet!X44</f>
        <v>OK</v>
      </c>
      <c r="DD44" t="str">
        <f>Check_Sheet!Y44</f>
        <v>OK</v>
      </c>
      <c r="DE44" t="str">
        <f>Check_Sheet!Z44</f>
        <v>OK</v>
      </c>
      <c r="DF44" t="str">
        <f>Check_Sheet!AA44</f>
        <v>OK</v>
      </c>
      <c r="DG44" t="str">
        <f>Check_Sheet!AB44</f>
        <v>OK</v>
      </c>
      <c r="DH44" t="str">
        <f>Check_Sheet!AC44</f>
        <v>OK</v>
      </c>
      <c r="DI44" t="str">
        <f>Check_Sheet!AD44</f>
        <v>OK</v>
      </c>
      <c r="DJ44" t="str">
        <f>Check_Sheet!AE44</f>
        <v>OK</v>
      </c>
      <c r="DK44" t="str">
        <f>Check_Sheet!AF44</f>
        <v>OK</v>
      </c>
      <c r="DL44" t="str">
        <f>Check_Sheet!AG44</f>
        <v>OK</v>
      </c>
      <c r="DM44" t="str">
        <f>Check_Sheet!AH44</f>
        <v>OK</v>
      </c>
      <c r="DN44">
        <f>IF(AND(Scoresheet!AN44="Unfinished",Scoresheet!B44&lt;&gt;0),1,0)</f>
        <v>0</v>
      </c>
    </row>
    <row r="45" spans="1:118">
      <c r="A45" s="54">
        <v>0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76">
        <v>0</v>
      </c>
      <c r="X45" s="76">
        <v>0</v>
      </c>
      <c r="Y45" s="76">
        <v>0</v>
      </c>
      <c r="Z45" s="76">
        <v>0</v>
      </c>
      <c r="AA45" s="76">
        <v>0</v>
      </c>
      <c r="AB45" s="76">
        <v>0</v>
      </c>
      <c r="AC45" s="76">
        <v>0</v>
      </c>
      <c r="AD45" s="76">
        <v>0</v>
      </c>
      <c r="AE45" s="76">
        <v>0</v>
      </c>
      <c r="AF45" s="76">
        <v>0</v>
      </c>
      <c r="AG45" s="76">
        <v>0</v>
      </c>
      <c r="AH45" s="54">
        <v>0</v>
      </c>
      <c r="AI45" s="5"/>
      <c r="AJ45" s="5"/>
      <c r="AQ45">
        <f t="shared" si="0"/>
        <v>0</v>
      </c>
      <c r="AR45">
        <f t="shared" si="9"/>
        <v>0</v>
      </c>
      <c r="AS45">
        <f t="shared" si="14"/>
        <v>0</v>
      </c>
      <c r="AT45">
        <f t="shared" si="14"/>
        <v>0</v>
      </c>
      <c r="AU45">
        <f t="shared" si="14"/>
        <v>0</v>
      </c>
      <c r="AV45">
        <f t="shared" si="14"/>
        <v>0</v>
      </c>
      <c r="AW45">
        <f t="shared" si="14"/>
        <v>0</v>
      </c>
      <c r="AX45">
        <f t="shared" si="14"/>
        <v>0</v>
      </c>
      <c r="AY45">
        <f t="shared" si="14"/>
        <v>0</v>
      </c>
      <c r="AZ45">
        <f t="shared" si="14"/>
        <v>0</v>
      </c>
      <c r="BA45">
        <f t="shared" si="14"/>
        <v>0</v>
      </c>
      <c r="BB45">
        <f t="shared" si="14"/>
        <v>0</v>
      </c>
      <c r="BC45">
        <f t="shared" si="14"/>
        <v>0</v>
      </c>
      <c r="BD45">
        <f t="shared" si="14"/>
        <v>0</v>
      </c>
      <c r="BE45">
        <f t="shared" si="14"/>
        <v>0</v>
      </c>
      <c r="BF45">
        <f t="shared" si="14"/>
        <v>0</v>
      </c>
      <c r="BG45">
        <f t="shared" si="14"/>
        <v>0</v>
      </c>
      <c r="BH45">
        <f t="shared" si="13"/>
        <v>0</v>
      </c>
      <c r="BI45">
        <f t="shared" si="13"/>
        <v>0</v>
      </c>
      <c r="BJ45">
        <f t="shared" si="13"/>
        <v>0</v>
      </c>
      <c r="BK45">
        <f t="shared" si="13"/>
        <v>0</v>
      </c>
      <c r="BL45">
        <f t="shared" si="15"/>
        <v>0</v>
      </c>
      <c r="BM45">
        <f t="shared" si="15"/>
        <v>0</v>
      </c>
      <c r="BN45">
        <f t="shared" si="15"/>
        <v>0</v>
      </c>
      <c r="BO45">
        <f t="shared" si="15"/>
        <v>0</v>
      </c>
      <c r="BP45">
        <f t="shared" si="15"/>
        <v>0</v>
      </c>
      <c r="BQ45">
        <f t="shared" si="15"/>
        <v>0</v>
      </c>
      <c r="BR45">
        <f t="shared" si="15"/>
        <v>0</v>
      </c>
      <c r="BS45">
        <f t="shared" si="15"/>
        <v>0</v>
      </c>
      <c r="BT45">
        <f t="shared" si="15"/>
        <v>0</v>
      </c>
      <c r="BU45">
        <f t="shared" si="15"/>
        <v>0</v>
      </c>
      <c r="BV45">
        <f t="shared" si="15"/>
        <v>0</v>
      </c>
      <c r="BX45">
        <f t="shared" si="10"/>
        <v>0</v>
      </c>
      <c r="BY45">
        <f t="shared" si="3"/>
        <v>0</v>
      </c>
      <c r="BZ45">
        <f t="shared" si="4"/>
        <v>0</v>
      </c>
      <c r="CA45">
        <f t="shared" si="5"/>
        <v>0</v>
      </c>
      <c r="CB45">
        <f t="shared" si="6"/>
        <v>0</v>
      </c>
      <c r="CC45">
        <f t="shared" si="7"/>
        <v>0</v>
      </c>
      <c r="CD45">
        <f t="shared" si="8"/>
        <v>0</v>
      </c>
      <c r="CF45" t="str">
        <f>Check_Sheet!A45</f>
        <v>OK</v>
      </c>
      <c r="CG45" t="str">
        <f>Check_Sheet!B45</f>
        <v>OK</v>
      </c>
      <c r="CH45" t="str">
        <f>Check_Sheet!C45</f>
        <v>OK</v>
      </c>
      <c r="CI45" t="str">
        <f>Check_Sheet!D45</f>
        <v>OK</v>
      </c>
      <c r="CJ45" t="str">
        <f>Check_Sheet!E45</f>
        <v>OK</v>
      </c>
      <c r="CK45" t="str">
        <f>Check_Sheet!F45</f>
        <v>OK</v>
      </c>
      <c r="CL45" t="str">
        <f>Check_Sheet!G45</f>
        <v>OK</v>
      </c>
      <c r="CM45" t="str">
        <f>Check_Sheet!H45</f>
        <v>OK</v>
      </c>
      <c r="CN45" t="str">
        <f>Check_Sheet!I45</f>
        <v>OK</v>
      </c>
      <c r="CO45" t="str">
        <f>Check_Sheet!J45</f>
        <v>OK</v>
      </c>
      <c r="CP45" t="str">
        <f>Check_Sheet!K45</f>
        <v>OK</v>
      </c>
      <c r="CQ45" t="str">
        <f>Check_Sheet!L45</f>
        <v>OK</v>
      </c>
      <c r="CR45" t="str">
        <f>Check_Sheet!M45</f>
        <v>OK</v>
      </c>
      <c r="CS45" t="str">
        <f>Check_Sheet!N45</f>
        <v>OK</v>
      </c>
      <c r="CT45" t="str">
        <f>Check_Sheet!O45</f>
        <v>OK</v>
      </c>
      <c r="CU45" t="str">
        <f>Check_Sheet!P45</f>
        <v>OK</v>
      </c>
      <c r="CV45" t="str">
        <f>Check_Sheet!Q45</f>
        <v>OK</v>
      </c>
      <c r="CW45" t="str">
        <f>Check_Sheet!R45</f>
        <v>OK</v>
      </c>
      <c r="CX45" t="str">
        <f>Check_Sheet!S45</f>
        <v>OK</v>
      </c>
      <c r="CY45" t="str">
        <f>Check_Sheet!T45</f>
        <v>OK</v>
      </c>
      <c r="CZ45" t="str">
        <f>Check_Sheet!U45</f>
        <v>OK</v>
      </c>
      <c r="DA45" t="str">
        <f>Check_Sheet!V45</f>
        <v>OK</v>
      </c>
      <c r="DB45" t="str">
        <f>Check_Sheet!W45</f>
        <v>OK</v>
      </c>
      <c r="DC45" t="str">
        <f>Check_Sheet!X45</f>
        <v>OK</v>
      </c>
      <c r="DD45" t="str">
        <f>Check_Sheet!Y45</f>
        <v>OK</v>
      </c>
      <c r="DE45" t="str">
        <f>Check_Sheet!Z45</f>
        <v>OK</v>
      </c>
      <c r="DF45" t="str">
        <f>Check_Sheet!AA45</f>
        <v>OK</v>
      </c>
      <c r="DG45" t="str">
        <f>Check_Sheet!AB45</f>
        <v>OK</v>
      </c>
      <c r="DH45" t="str">
        <f>Check_Sheet!AC45</f>
        <v>OK</v>
      </c>
      <c r="DI45" t="str">
        <f>Check_Sheet!AD45</f>
        <v>OK</v>
      </c>
      <c r="DJ45" t="str">
        <f>Check_Sheet!AE45</f>
        <v>OK</v>
      </c>
      <c r="DK45" t="str">
        <f>Check_Sheet!AF45</f>
        <v>OK</v>
      </c>
      <c r="DL45" t="str">
        <f>Check_Sheet!AG45</f>
        <v>OK</v>
      </c>
      <c r="DM45" t="str">
        <f>Check_Sheet!AH45</f>
        <v>OK</v>
      </c>
      <c r="DN45">
        <f>IF(AND(Scoresheet!AN45="Unfinished",Scoresheet!B45&lt;&gt;0),1,0)</f>
        <v>0</v>
      </c>
    </row>
    <row r="46" spans="1:118">
      <c r="A46" s="54">
        <v>0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  <c r="AA46" s="76">
        <v>0</v>
      </c>
      <c r="AB46" s="76">
        <v>0</v>
      </c>
      <c r="AC46" s="76">
        <v>0</v>
      </c>
      <c r="AD46" s="76">
        <v>0</v>
      </c>
      <c r="AE46" s="76">
        <v>0</v>
      </c>
      <c r="AF46" s="76">
        <v>0</v>
      </c>
      <c r="AG46" s="76">
        <v>0</v>
      </c>
      <c r="AH46" s="54">
        <v>0</v>
      </c>
      <c r="AI46" s="5"/>
      <c r="AJ46" s="5"/>
      <c r="AQ46">
        <f t="shared" si="0"/>
        <v>0</v>
      </c>
      <c r="AR46">
        <f t="shared" si="9"/>
        <v>0</v>
      </c>
      <c r="AS46">
        <f t="shared" si="14"/>
        <v>0</v>
      </c>
      <c r="AT46">
        <f t="shared" si="14"/>
        <v>0</v>
      </c>
      <c r="AU46">
        <f t="shared" si="14"/>
        <v>0</v>
      </c>
      <c r="AV46">
        <f t="shared" si="14"/>
        <v>0</v>
      </c>
      <c r="AW46">
        <f t="shared" si="14"/>
        <v>0</v>
      </c>
      <c r="AX46">
        <f t="shared" si="14"/>
        <v>0</v>
      </c>
      <c r="AY46">
        <f t="shared" si="14"/>
        <v>0</v>
      </c>
      <c r="AZ46">
        <f t="shared" si="14"/>
        <v>0</v>
      </c>
      <c r="BA46">
        <f t="shared" si="14"/>
        <v>0</v>
      </c>
      <c r="BB46">
        <f t="shared" si="14"/>
        <v>0</v>
      </c>
      <c r="BC46">
        <f t="shared" si="14"/>
        <v>0</v>
      </c>
      <c r="BD46">
        <f t="shared" si="14"/>
        <v>0</v>
      </c>
      <c r="BE46">
        <f t="shared" si="14"/>
        <v>0</v>
      </c>
      <c r="BF46">
        <f t="shared" si="14"/>
        <v>0</v>
      </c>
      <c r="BG46">
        <f t="shared" si="14"/>
        <v>0</v>
      </c>
      <c r="BH46">
        <f t="shared" si="13"/>
        <v>0</v>
      </c>
      <c r="BI46">
        <f t="shared" si="13"/>
        <v>0</v>
      </c>
      <c r="BJ46">
        <f t="shared" si="13"/>
        <v>0</v>
      </c>
      <c r="BK46">
        <f t="shared" si="13"/>
        <v>0</v>
      </c>
      <c r="BL46">
        <f t="shared" si="15"/>
        <v>0</v>
      </c>
      <c r="BM46">
        <f t="shared" si="15"/>
        <v>0</v>
      </c>
      <c r="BN46">
        <f t="shared" si="15"/>
        <v>0</v>
      </c>
      <c r="BO46">
        <f t="shared" si="15"/>
        <v>0</v>
      </c>
      <c r="BP46">
        <f t="shared" si="15"/>
        <v>0</v>
      </c>
      <c r="BQ46">
        <f t="shared" si="15"/>
        <v>0</v>
      </c>
      <c r="BR46">
        <f t="shared" si="15"/>
        <v>0</v>
      </c>
      <c r="BS46">
        <f t="shared" si="15"/>
        <v>0</v>
      </c>
      <c r="BT46">
        <f t="shared" si="15"/>
        <v>0</v>
      </c>
      <c r="BU46">
        <f t="shared" si="15"/>
        <v>0</v>
      </c>
      <c r="BV46">
        <f t="shared" si="15"/>
        <v>0</v>
      </c>
      <c r="BX46">
        <f t="shared" si="10"/>
        <v>0</v>
      </c>
      <c r="BY46">
        <f t="shared" si="3"/>
        <v>0</v>
      </c>
      <c r="BZ46">
        <f t="shared" si="4"/>
        <v>0</v>
      </c>
      <c r="CA46">
        <f t="shared" si="5"/>
        <v>0</v>
      </c>
      <c r="CB46">
        <f t="shared" si="6"/>
        <v>0</v>
      </c>
      <c r="CC46">
        <f t="shared" si="7"/>
        <v>0</v>
      </c>
      <c r="CD46">
        <f t="shared" si="8"/>
        <v>0</v>
      </c>
      <c r="CF46" t="str">
        <f>Check_Sheet!A46</f>
        <v>OK</v>
      </c>
      <c r="CG46" t="str">
        <f>Check_Sheet!B46</f>
        <v>OK</v>
      </c>
      <c r="CH46" t="str">
        <f>Check_Sheet!C46</f>
        <v>OK</v>
      </c>
      <c r="CI46" t="str">
        <f>Check_Sheet!D46</f>
        <v>OK</v>
      </c>
      <c r="CJ46" t="str">
        <f>Check_Sheet!E46</f>
        <v>OK</v>
      </c>
      <c r="CK46" t="str">
        <f>Check_Sheet!F46</f>
        <v>OK</v>
      </c>
      <c r="CL46" t="str">
        <f>Check_Sheet!G46</f>
        <v>OK</v>
      </c>
      <c r="CM46" t="str">
        <f>Check_Sheet!H46</f>
        <v>OK</v>
      </c>
      <c r="CN46" t="str">
        <f>Check_Sheet!I46</f>
        <v>OK</v>
      </c>
      <c r="CO46" t="str">
        <f>Check_Sheet!J46</f>
        <v>OK</v>
      </c>
      <c r="CP46" t="str">
        <f>Check_Sheet!K46</f>
        <v>OK</v>
      </c>
      <c r="CQ46" t="str">
        <f>Check_Sheet!L46</f>
        <v>OK</v>
      </c>
      <c r="CR46" t="str">
        <f>Check_Sheet!M46</f>
        <v>OK</v>
      </c>
      <c r="CS46" t="str">
        <f>Check_Sheet!N46</f>
        <v>OK</v>
      </c>
      <c r="CT46" t="str">
        <f>Check_Sheet!O46</f>
        <v>OK</v>
      </c>
      <c r="CU46" t="str">
        <f>Check_Sheet!P46</f>
        <v>OK</v>
      </c>
      <c r="CV46" t="str">
        <f>Check_Sheet!Q46</f>
        <v>OK</v>
      </c>
      <c r="CW46" t="str">
        <f>Check_Sheet!R46</f>
        <v>OK</v>
      </c>
      <c r="CX46" t="str">
        <f>Check_Sheet!S46</f>
        <v>OK</v>
      </c>
      <c r="CY46" t="str">
        <f>Check_Sheet!T46</f>
        <v>OK</v>
      </c>
      <c r="CZ46" t="str">
        <f>Check_Sheet!U46</f>
        <v>OK</v>
      </c>
      <c r="DA46" t="str">
        <f>Check_Sheet!V46</f>
        <v>OK</v>
      </c>
      <c r="DB46" t="str">
        <f>Check_Sheet!W46</f>
        <v>OK</v>
      </c>
      <c r="DC46" t="str">
        <f>Check_Sheet!X46</f>
        <v>OK</v>
      </c>
      <c r="DD46" t="str">
        <f>Check_Sheet!Y46</f>
        <v>OK</v>
      </c>
      <c r="DE46" t="str">
        <f>Check_Sheet!Z46</f>
        <v>OK</v>
      </c>
      <c r="DF46" t="str">
        <f>Check_Sheet!AA46</f>
        <v>OK</v>
      </c>
      <c r="DG46" t="str">
        <f>Check_Sheet!AB46</f>
        <v>OK</v>
      </c>
      <c r="DH46" t="str">
        <f>Check_Sheet!AC46</f>
        <v>OK</v>
      </c>
      <c r="DI46" t="str">
        <f>Check_Sheet!AD46</f>
        <v>OK</v>
      </c>
      <c r="DJ46" t="str">
        <f>Check_Sheet!AE46</f>
        <v>OK</v>
      </c>
      <c r="DK46" t="str">
        <f>Check_Sheet!AF46</f>
        <v>OK</v>
      </c>
      <c r="DL46" t="str">
        <f>Check_Sheet!AG46</f>
        <v>OK</v>
      </c>
      <c r="DM46" t="str">
        <f>Check_Sheet!AH46</f>
        <v>OK</v>
      </c>
      <c r="DN46">
        <f>IF(AND(Scoresheet!AN46="Unfinished",Scoresheet!B46&lt;&gt;0),1,0)</f>
        <v>0</v>
      </c>
    </row>
    <row r="47" spans="1:118">
      <c r="A47" s="54">
        <v>0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  <c r="W47" s="76">
        <v>0</v>
      </c>
      <c r="X47" s="76">
        <v>0</v>
      </c>
      <c r="Y47" s="76">
        <v>0</v>
      </c>
      <c r="Z47" s="76">
        <v>0</v>
      </c>
      <c r="AA47" s="76">
        <v>0</v>
      </c>
      <c r="AB47" s="76">
        <v>0</v>
      </c>
      <c r="AC47" s="76">
        <v>0</v>
      </c>
      <c r="AD47" s="76">
        <v>0</v>
      </c>
      <c r="AE47" s="76">
        <v>0</v>
      </c>
      <c r="AF47" s="76">
        <v>0</v>
      </c>
      <c r="AG47" s="76">
        <v>0</v>
      </c>
      <c r="AH47" s="54">
        <v>0</v>
      </c>
      <c r="AI47" s="5"/>
      <c r="AJ47" s="5"/>
      <c r="AQ47">
        <f t="shared" si="0"/>
        <v>0</v>
      </c>
      <c r="AR47">
        <f t="shared" si="9"/>
        <v>0</v>
      </c>
      <c r="AS47">
        <f t="shared" si="14"/>
        <v>0</v>
      </c>
      <c r="AT47">
        <f t="shared" si="14"/>
        <v>0</v>
      </c>
      <c r="AU47">
        <f t="shared" si="14"/>
        <v>0</v>
      </c>
      <c r="AV47">
        <f t="shared" si="14"/>
        <v>0</v>
      </c>
      <c r="AW47">
        <f t="shared" si="14"/>
        <v>0</v>
      </c>
      <c r="AX47">
        <f t="shared" si="14"/>
        <v>0</v>
      </c>
      <c r="AY47">
        <f t="shared" si="14"/>
        <v>0</v>
      </c>
      <c r="AZ47">
        <f t="shared" si="14"/>
        <v>0</v>
      </c>
      <c r="BA47">
        <f t="shared" si="14"/>
        <v>0</v>
      </c>
      <c r="BB47">
        <f t="shared" si="14"/>
        <v>0</v>
      </c>
      <c r="BC47">
        <f t="shared" si="14"/>
        <v>0</v>
      </c>
      <c r="BD47">
        <f t="shared" si="14"/>
        <v>0</v>
      </c>
      <c r="BE47">
        <f t="shared" si="14"/>
        <v>0</v>
      </c>
      <c r="BF47">
        <f t="shared" si="14"/>
        <v>0</v>
      </c>
      <c r="BG47">
        <f t="shared" si="14"/>
        <v>0</v>
      </c>
      <c r="BH47">
        <f t="shared" si="13"/>
        <v>0</v>
      </c>
      <c r="BI47">
        <f t="shared" si="13"/>
        <v>0</v>
      </c>
      <c r="BJ47">
        <f t="shared" si="13"/>
        <v>0</v>
      </c>
      <c r="BK47">
        <f t="shared" si="13"/>
        <v>0</v>
      </c>
      <c r="BL47">
        <f t="shared" si="15"/>
        <v>0</v>
      </c>
      <c r="BM47">
        <f t="shared" si="15"/>
        <v>0</v>
      </c>
      <c r="BN47">
        <f t="shared" si="15"/>
        <v>0</v>
      </c>
      <c r="BO47">
        <f t="shared" si="15"/>
        <v>0</v>
      </c>
      <c r="BP47">
        <f t="shared" si="15"/>
        <v>0</v>
      </c>
      <c r="BQ47">
        <f t="shared" si="15"/>
        <v>0</v>
      </c>
      <c r="BR47">
        <f t="shared" si="15"/>
        <v>0</v>
      </c>
      <c r="BS47">
        <f t="shared" si="15"/>
        <v>0</v>
      </c>
      <c r="BT47">
        <f t="shared" si="15"/>
        <v>0</v>
      </c>
      <c r="BU47">
        <f t="shared" si="15"/>
        <v>0</v>
      </c>
      <c r="BV47">
        <f t="shared" si="15"/>
        <v>0</v>
      </c>
      <c r="BX47">
        <f t="shared" si="10"/>
        <v>0</v>
      </c>
      <c r="BY47">
        <f t="shared" si="3"/>
        <v>0</v>
      </c>
      <c r="BZ47">
        <f t="shared" si="4"/>
        <v>0</v>
      </c>
      <c r="CA47">
        <f t="shared" si="5"/>
        <v>0</v>
      </c>
      <c r="CB47">
        <f t="shared" si="6"/>
        <v>0</v>
      </c>
      <c r="CC47">
        <f t="shared" si="7"/>
        <v>0</v>
      </c>
      <c r="CD47">
        <f t="shared" si="8"/>
        <v>0</v>
      </c>
      <c r="CF47" t="str">
        <f>Check_Sheet!A47</f>
        <v>OK</v>
      </c>
      <c r="CG47" t="str">
        <f>Check_Sheet!B47</f>
        <v>OK</v>
      </c>
      <c r="CH47" t="str">
        <f>Check_Sheet!C47</f>
        <v>OK</v>
      </c>
      <c r="CI47" t="str">
        <f>Check_Sheet!D47</f>
        <v>OK</v>
      </c>
      <c r="CJ47" t="str">
        <f>Check_Sheet!E47</f>
        <v>OK</v>
      </c>
      <c r="CK47" t="str">
        <f>Check_Sheet!F47</f>
        <v>OK</v>
      </c>
      <c r="CL47" t="str">
        <f>Check_Sheet!G47</f>
        <v>OK</v>
      </c>
      <c r="CM47" t="str">
        <f>Check_Sheet!H47</f>
        <v>OK</v>
      </c>
      <c r="CN47" t="str">
        <f>Check_Sheet!I47</f>
        <v>OK</v>
      </c>
      <c r="CO47" t="str">
        <f>Check_Sheet!J47</f>
        <v>OK</v>
      </c>
      <c r="CP47" t="str">
        <f>Check_Sheet!K47</f>
        <v>OK</v>
      </c>
      <c r="CQ47" t="str">
        <f>Check_Sheet!L47</f>
        <v>OK</v>
      </c>
      <c r="CR47" t="str">
        <f>Check_Sheet!M47</f>
        <v>OK</v>
      </c>
      <c r="CS47" t="str">
        <f>Check_Sheet!N47</f>
        <v>OK</v>
      </c>
      <c r="CT47" t="str">
        <f>Check_Sheet!O47</f>
        <v>OK</v>
      </c>
      <c r="CU47" t="str">
        <f>Check_Sheet!P47</f>
        <v>OK</v>
      </c>
      <c r="CV47" t="str">
        <f>Check_Sheet!Q47</f>
        <v>OK</v>
      </c>
      <c r="CW47" t="str">
        <f>Check_Sheet!R47</f>
        <v>OK</v>
      </c>
      <c r="CX47" t="str">
        <f>Check_Sheet!S47</f>
        <v>OK</v>
      </c>
      <c r="CY47" t="str">
        <f>Check_Sheet!T47</f>
        <v>OK</v>
      </c>
      <c r="CZ47" t="str">
        <f>Check_Sheet!U47</f>
        <v>OK</v>
      </c>
      <c r="DA47" t="str">
        <f>Check_Sheet!V47</f>
        <v>OK</v>
      </c>
      <c r="DB47" t="str">
        <f>Check_Sheet!W47</f>
        <v>OK</v>
      </c>
      <c r="DC47" t="str">
        <f>Check_Sheet!X47</f>
        <v>OK</v>
      </c>
      <c r="DD47" t="str">
        <f>Check_Sheet!Y47</f>
        <v>OK</v>
      </c>
      <c r="DE47" t="str">
        <f>Check_Sheet!Z47</f>
        <v>OK</v>
      </c>
      <c r="DF47" t="str">
        <f>Check_Sheet!AA47</f>
        <v>OK</v>
      </c>
      <c r="DG47" t="str">
        <f>Check_Sheet!AB47</f>
        <v>OK</v>
      </c>
      <c r="DH47" t="str">
        <f>Check_Sheet!AC47</f>
        <v>OK</v>
      </c>
      <c r="DI47" t="str">
        <f>Check_Sheet!AD47</f>
        <v>OK</v>
      </c>
      <c r="DJ47" t="str">
        <f>Check_Sheet!AE47</f>
        <v>OK</v>
      </c>
      <c r="DK47" t="str">
        <f>Check_Sheet!AF47</f>
        <v>OK</v>
      </c>
      <c r="DL47" t="str">
        <f>Check_Sheet!AG47</f>
        <v>OK</v>
      </c>
      <c r="DM47" t="str">
        <f>Check_Sheet!AH47</f>
        <v>OK</v>
      </c>
      <c r="DN47">
        <f>IF(AND(Scoresheet!AN47="Unfinished",Scoresheet!B47&lt;&gt;0),1,0)</f>
        <v>0</v>
      </c>
    </row>
    <row r="48" spans="1:118">
      <c r="A48" s="54">
        <v>0</v>
      </c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54">
        <v>0</v>
      </c>
      <c r="AI48" s="5"/>
      <c r="AJ48" s="5"/>
      <c r="AQ48">
        <f t="shared" si="0"/>
        <v>0</v>
      </c>
      <c r="AR48">
        <f t="shared" si="9"/>
        <v>0</v>
      </c>
      <c r="AS48">
        <f t="shared" si="14"/>
        <v>0</v>
      </c>
      <c r="AT48">
        <f t="shared" si="14"/>
        <v>0</v>
      </c>
      <c r="AU48">
        <f t="shared" si="14"/>
        <v>0</v>
      </c>
      <c r="AV48">
        <f t="shared" si="14"/>
        <v>0</v>
      </c>
      <c r="AW48">
        <f t="shared" si="14"/>
        <v>0</v>
      </c>
      <c r="AX48">
        <f t="shared" si="14"/>
        <v>0</v>
      </c>
      <c r="AY48">
        <f t="shared" si="14"/>
        <v>0</v>
      </c>
      <c r="AZ48">
        <f t="shared" si="14"/>
        <v>0</v>
      </c>
      <c r="BA48">
        <f t="shared" si="14"/>
        <v>0</v>
      </c>
      <c r="BB48">
        <f t="shared" si="14"/>
        <v>0</v>
      </c>
      <c r="BC48">
        <f t="shared" si="14"/>
        <v>0</v>
      </c>
      <c r="BD48">
        <f t="shared" si="14"/>
        <v>0</v>
      </c>
      <c r="BE48">
        <f t="shared" si="14"/>
        <v>0</v>
      </c>
      <c r="BF48">
        <f t="shared" si="14"/>
        <v>0</v>
      </c>
      <c r="BG48">
        <f t="shared" si="14"/>
        <v>0</v>
      </c>
      <c r="BH48">
        <f t="shared" si="13"/>
        <v>0</v>
      </c>
      <c r="BI48">
        <f t="shared" si="13"/>
        <v>0</v>
      </c>
      <c r="BJ48">
        <f t="shared" si="13"/>
        <v>0</v>
      </c>
      <c r="BK48">
        <f t="shared" si="13"/>
        <v>0</v>
      </c>
      <c r="BL48">
        <f t="shared" si="15"/>
        <v>0</v>
      </c>
      <c r="BM48">
        <f t="shared" si="15"/>
        <v>0</v>
      </c>
      <c r="BN48">
        <f t="shared" si="15"/>
        <v>0</v>
      </c>
      <c r="BO48">
        <f t="shared" si="15"/>
        <v>0</v>
      </c>
      <c r="BP48">
        <f t="shared" si="15"/>
        <v>0</v>
      </c>
      <c r="BQ48">
        <f t="shared" si="15"/>
        <v>0</v>
      </c>
      <c r="BR48">
        <f t="shared" si="15"/>
        <v>0</v>
      </c>
      <c r="BS48">
        <f t="shared" si="15"/>
        <v>0</v>
      </c>
      <c r="BT48">
        <f t="shared" si="15"/>
        <v>0</v>
      </c>
      <c r="BU48">
        <f t="shared" si="15"/>
        <v>0</v>
      </c>
      <c r="BV48">
        <f t="shared" si="15"/>
        <v>0</v>
      </c>
      <c r="BX48">
        <f t="shared" si="10"/>
        <v>0</v>
      </c>
      <c r="BY48">
        <f t="shared" si="3"/>
        <v>0</v>
      </c>
      <c r="BZ48">
        <f t="shared" si="4"/>
        <v>0</v>
      </c>
      <c r="CA48">
        <f t="shared" si="5"/>
        <v>0</v>
      </c>
      <c r="CB48">
        <f t="shared" si="6"/>
        <v>0</v>
      </c>
      <c r="CC48">
        <f t="shared" si="7"/>
        <v>0</v>
      </c>
      <c r="CD48">
        <f t="shared" si="8"/>
        <v>0</v>
      </c>
      <c r="CF48" t="str">
        <f>Check_Sheet!A48</f>
        <v>OK</v>
      </c>
      <c r="CG48" t="str">
        <f>Check_Sheet!B48</f>
        <v>OK</v>
      </c>
      <c r="CH48" t="str">
        <f>Check_Sheet!C48</f>
        <v>OK</v>
      </c>
      <c r="CI48" t="str">
        <f>Check_Sheet!D48</f>
        <v>OK</v>
      </c>
      <c r="CJ48" t="str">
        <f>Check_Sheet!E48</f>
        <v>OK</v>
      </c>
      <c r="CK48" t="str">
        <f>Check_Sheet!F48</f>
        <v>OK</v>
      </c>
      <c r="CL48" t="str">
        <f>Check_Sheet!G48</f>
        <v>OK</v>
      </c>
      <c r="CM48" t="str">
        <f>Check_Sheet!H48</f>
        <v>OK</v>
      </c>
      <c r="CN48" t="str">
        <f>Check_Sheet!I48</f>
        <v>OK</v>
      </c>
      <c r="CO48" t="str">
        <f>Check_Sheet!J48</f>
        <v>OK</v>
      </c>
      <c r="CP48" t="str">
        <f>Check_Sheet!K48</f>
        <v>OK</v>
      </c>
      <c r="CQ48" t="str">
        <f>Check_Sheet!L48</f>
        <v>OK</v>
      </c>
      <c r="CR48" t="str">
        <f>Check_Sheet!M48</f>
        <v>OK</v>
      </c>
      <c r="CS48" t="str">
        <f>Check_Sheet!N48</f>
        <v>OK</v>
      </c>
      <c r="CT48" t="str">
        <f>Check_Sheet!O48</f>
        <v>OK</v>
      </c>
      <c r="CU48" t="str">
        <f>Check_Sheet!P48</f>
        <v>OK</v>
      </c>
      <c r="CV48" t="str">
        <f>Check_Sheet!Q48</f>
        <v>OK</v>
      </c>
      <c r="CW48" t="str">
        <f>Check_Sheet!R48</f>
        <v>OK</v>
      </c>
      <c r="CX48" t="str">
        <f>Check_Sheet!S48</f>
        <v>OK</v>
      </c>
      <c r="CY48" t="str">
        <f>Check_Sheet!T48</f>
        <v>OK</v>
      </c>
      <c r="CZ48" t="str">
        <f>Check_Sheet!U48</f>
        <v>OK</v>
      </c>
      <c r="DA48" t="str">
        <f>Check_Sheet!V48</f>
        <v>OK</v>
      </c>
      <c r="DB48" t="str">
        <f>Check_Sheet!W48</f>
        <v>OK</v>
      </c>
      <c r="DC48" t="str">
        <f>Check_Sheet!X48</f>
        <v>OK</v>
      </c>
      <c r="DD48" t="str">
        <f>Check_Sheet!Y48</f>
        <v>OK</v>
      </c>
      <c r="DE48" t="str">
        <f>Check_Sheet!Z48</f>
        <v>OK</v>
      </c>
      <c r="DF48" t="str">
        <f>Check_Sheet!AA48</f>
        <v>OK</v>
      </c>
      <c r="DG48" t="str">
        <f>Check_Sheet!AB48</f>
        <v>OK</v>
      </c>
      <c r="DH48" t="str">
        <f>Check_Sheet!AC48</f>
        <v>OK</v>
      </c>
      <c r="DI48" t="str">
        <f>Check_Sheet!AD48</f>
        <v>OK</v>
      </c>
      <c r="DJ48" t="str">
        <f>Check_Sheet!AE48</f>
        <v>OK</v>
      </c>
      <c r="DK48" t="str">
        <f>Check_Sheet!AF48</f>
        <v>OK</v>
      </c>
      <c r="DL48" t="str">
        <f>Check_Sheet!AG48</f>
        <v>OK</v>
      </c>
      <c r="DM48" t="str">
        <f>Check_Sheet!AH48</f>
        <v>OK</v>
      </c>
      <c r="DN48">
        <f>IF(AND(Scoresheet!AN48="Unfinished",Scoresheet!B48&lt;&gt;0),1,0)</f>
        <v>0</v>
      </c>
    </row>
    <row r="49" spans="1:118">
      <c r="A49" s="54">
        <v>0</v>
      </c>
      <c r="B49" s="76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54">
        <v>0</v>
      </c>
      <c r="AI49" s="5"/>
      <c r="AJ49" s="5"/>
      <c r="AQ49">
        <f t="shared" si="0"/>
        <v>0</v>
      </c>
      <c r="AR49">
        <f t="shared" si="9"/>
        <v>0</v>
      </c>
      <c r="AS49">
        <f t="shared" si="14"/>
        <v>0</v>
      </c>
      <c r="AT49">
        <f t="shared" si="14"/>
        <v>0</v>
      </c>
      <c r="AU49">
        <f t="shared" si="14"/>
        <v>0</v>
      </c>
      <c r="AV49">
        <f t="shared" si="14"/>
        <v>0</v>
      </c>
      <c r="AW49">
        <f t="shared" si="14"/>
        <v>0</v>
      </c>
      <c r="AX49">
        <f t="shared" si="14"/>
        <v>0</v>
      </c>
      <c r="AY49">
        <f t="shared" si="14"/>
        <v>0</v>
      </c>
      <c r="AZ49">
        <f t="shared" si="14"/>
        <v>0</v>
      </c>
      <c r="BA49">
        <f t="shared" si="14"/>
        <v>0</v>
      </c>
      <c r="BB49">
        <f t="shared" si="14"/>
        <v>0</v>
      </c>
      <c r="BC49">
        <f t="shared" si="14"/>
        <v>0</v>
      </c>
      <c r="BD49">
        <f t="shared" si="14"/>
        <v>0</v>
      </c>
      <c r="BE49">
        <f t="shared" si="14"/>
        <v>0</v>
      </c>
      <c r="BF49">
        <f t="shared" si="14"/>
        <v>0</v>
      </c>
      <c r="BG49">
        <f t="shared" si="14"/>
        <v>0</v>
      </c>
      <c r="BH49">
        <f t="shared" si="13"/>
        <v>0</v>
      </c>
      <c r="BI49">
        <f t="shared" si="13"/>
        <v>0</v>
      </c>
      <c r="BJ49">
        <f t="shared" si="13"/>
        <v>0</v>
      </c>
      <c r="BK49">
        <f t="shared" si="13"/>
        <v>0</v>
      </c>
      <c r="BL49">
        <f t="shared" si="15"/>
        <v>0</v>
      </c>
      <c r="BM49">
        <f t="shared" si="15"/>
        <v>0</v>
      </c>
      <c r="BN49">
        <f t="shared" si="15"/>
        <v>0</v>
      </c>
      <c r="BO49">
        <f t="shared" si="15"/>
        <v>0</v>
      </c>
      <c r="BP49">
        <f t="shared" si="15"/>
        <v>0</v>
      </c>
      <c r="BQ49">
        <f t="shared" si="15"/>
        <v>0</v>
      </c>
      <c r="BR49">
        <f t="shared" si="15"/>
        <v>0</v>
      </c>
      <c r="BS49">
        <f t="shared" si="15"/>
        <v>0</v>
      </c>
      <c r="BT49">
        <f t="shared" si="15"/>
        <v>0</v>
      </c>
      <c r="BU49">
        <f t="shared" si="15"/>
        <v>0</v>
      </c>
      <c r="BV49">
        <f t="shared" si="15"/>
        <v>0</v>
      </c>
      <c r="BX49">
        <f t="shared" si="10"/>
        <v>0</v>
      </c>
      <c r="BY49">
        <f t="shared" si="3"/>
        <v>0</v>
      </c>
      <c r="BZ49">
        <f t="shared" si="4"/>
        <v>0</v>
      </c>
      <c r="CA49">
        <f t="shared" si="5"/>
        <v>0</v>
      </c>
      <c r="CB49">
        <f t="shared" si="6"/>
        <v>0</v>
      </c>
      <c r="CC49">
        <f t="shared" si="7"/>
        <v>0</v>
      </c>
      <c r="CD49">
        <f t="shared" si="8"/>
        <v>0</v>
      </c>
      <c r="CF49" t="str">
        <f>Check_Sheet!A49</f>
        <v>OK</v>
      </c>
      <c r="CG49" t="str">
        <f>Check_Sheet!B49</f>
        <v>OK</v>
      </c>
      <c r="CH49" t="str">
        <f>Check_Sheet!C49</f>
        <v>OK</v>
      </c>
      <c r="CI49" t="str">
        <f>Check_Sheet!D49</f>
        <v>OK</v>
      </c>
      <c r="CJ49" t="str">
        <f>Check_Sheet!E49</f>
        <v>OK</v>
      </c>
      <c r="CK49" t="str">
        <f>Check_Sheet!F49</f>
        <v>OK</v>
      </c>
      <c r="CL49" t="str">
        <f>Check_Sheet!G49</f>
        <v>OK</v>
      </c>
      <c r="CM49" t="str">
        <f>Check_Sheet!H49</f>
        <v>OK</v>
      </c>
      <c r="CN49" t="str">
        <f>Check_Sheet!I49</f>
        <v>OK</v>
      </c>
      <c r="CO49" t="str">
        <f>Check_Sheet!J49</f>
        <v>OK</v>
      </c>
      <c r="CP49" t="str">
        <f>Check_Sheet!K49</f>
        <v>OK</v>
      </c>
      <c r="CQ49" t="str">
        <f>Check_Sheet!L49</f>
        <v>OK</v>
      </c>
      <c r="CR49" t="str">
        <f>Check_Sheet!M49</f>
        <v>OK</v>
      </c>
      <c r="CS49" t="str">
        <f>Check_Sheet!N49</f>
        <v>OK</v>
      </c>
      <c r="CT49" t="str">
        <f>Check_Sheet!O49</f>
        <v>OK</v>
      </c>
      <c r="CU49" t="str">
        <f>Check_Sheet!P49</f>
        <v>OK</v>
      </c>
      <c r="CV49" t="str">
        <f>Check_Sheet!Q49</f>
        <v>OK</v>
      </c>
      <c r="CW49" t="str">
        <f>Check_Sheet!R49</f>
        <v>OK</v>
      </c>
      <c r="CX49" t="str">
        <f>Check_Sheet!S49</f>
        <v>OK</v>
      </c>
      <c r="CY49" t="str">
        <f>Check_Sheet!T49</f>
        <v>OK</v>
      </c>
      <c r="CZ49" t="str">
        <f>Check_Sheet!U49</f>
        <v>OK</v>
      </c>
      <c r="DA49" t="str">
        <f>Check_Sheet!V49</f>
        <v>OK</v>
      </c>
      <c r="DB49" t="str">
        <f>Check_Sheet!W49</f>
        <v>OK</v>
      </c>
      <c r="DC49" t="str">
        <f>Check_Sheet!X49</f>
        <v>OK</v>
      </c>
      <c r="DD49" t="str">
        <f>Check_Sheet!Y49</f>
        <v>OK</v>
      </c>
      <c r="DE49" t="str">
        <f>Check_Sheet!Z49</f>
        <v>OK</v>
      </c>
      <c r="DF49" t="str">
        <f>Check_Sheet!AA49</f>
        <v>OK</v>
      </c>
      <c r="DG49" t="str">
        <f>Check_Sheet!AB49</f>
        <v>OK</v>
      </c>
      <c r="DH49" t="str">
        <f>Check_Sheet!AC49</f>
        <v>OK</v>
      </c>
      <c r="DI49" t="str">
        <f>Check_Sheet!AD49</f>
        <v>OK</v>
      </c>
      <c r="DJ49" t="str">
        <f>Check_Sheet!AE49</f>
        <v>OK</v>
      </c>
      <c r="DK49" t="str">
        <f>Check_Sheet!AF49</f>
        <v>OK</v>
      </c>
      <c r="DL49" t="str">
        <f>Check_Sheet!AG49</f>
        <v>OK</v>
      </c>
      <c r="DM49" t="str">
        <f>Check_Sheet!AH49</f>
        <v>OK</v>
      </c>
      <c r="DN49">
        <f>IF(AND(Scoresheet!AN49="Unfinished",Scoresheet!B49&lt;&gt;0),1,0)</f>
        <v>0</v>
      </c>
    </row>
    <row r="50" spans="1:118">
      <c r="A50" s="54">
        <v>0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  <c r="W50" s="76">
        <v>0</v>
      </c>
      <c r="X50" s="76">
        <v>0</v>
      </c>
      <c r="Y50" s="76">
        <v>0</v>
      </c>
      <c r="Z50" s="76">
        <v>0</v>
      </c>
      <c r="AA50" s="76">
        <v>0</v>
      </c>
      <c r="AB50" s="76">
        <v>0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54">
        <v>0</v>
      </c>
      <c r="AI50" s="5"/>
      <c r="AJ50" s="5"/>
      <c r="AQ50">
        <f t="shared" si="0"/>
        <v>0</v>
      </c>
      <c r="AR50">
        <f t="shared" si="9"/>
        <v>0</v>
      </c>
      <c r="AS50">
        <f t="shared" si="14"/>
        <v>0</v>
      </c>
      <c r="AT50">
        <f t="shared" si="14"/>
        <v>0</v>
      </c>
      <c r="AU50">
        <f t="shared" si="14"/>
        <v>0</v>
      </c>
      <c r="AV50">
        <f t="shared" si="14"/>
        <v>0</v>
      </c>
      <c r="AW50">
        <f t="shared" si="14"/>
        <v>0</v>
      </c>
      <c r="AX50">
        <f t="shared" si="14"/>
        <v>0</v>
      </c>
      <c r="AY50">
        <f t="shared" si="14"/>
        <v>0</v>
      </c>
      <c r="AZ50">
        <f t="shared" si="14"/>
        <v>0</v>
      </c>
      <c r="BA50">
        <f t="shared" si="14"/>
        <v>0</v>
      </c>
      <c r="BB50">
        <f t="shared" si="14"/>
        <v>0</v>
      </c>
      <c r="BC50">
        <f t="shared" si="14"/>
        <v>0</v>
      </c>
      <c r="BD50">
        <f t="shared" si="14"/>
        <v>0</v>
      </c>
      <c r="BE50">
        <f t="shared" si="14"/>
        <v>0</v>
      </c>
      <c r="BF50">
        <f t="shared" si="14"/>
        <v>0</v>
      </c>
      <c r="BG50">
        <f t="shared" si="14"/>
        <v>0</v>
      </c>
      <c r="BH50">
        <f t="shared" si="13"/>
        <v>0</v>
      </c>
      <c r="BI50">
        <f t="shared" si="13"/>
        <v>0</v>
      </c>
      <c r="BJ50">
        <f t="shared" si="13"/>
        <v>0</v>
      </c>
      <c r="BK50">
        <f t="shared" si="13"/>
        <v>0</v>
      </c>
      <c r="BL50">
        <f t="shared" si="15"/>
        <v>0</v>
      </c>
      <c r="BM50">
        <f t="shared" si="15"/>
        <v>0</v>
      </c>
      <c r="BN50">
        <f t="shared" si="15"/>
        <v>0</v>
      </c>
      <c r="BO50">
        <f t="shared" si="15"/>
        <v>0</v>
      </c>
      <c r="BP50">
        <f t="shared" si="15"/>
        <v>0</v>
      </c>
      <c r="BQ50">
        <f t="shared" si="15"/>
        <v>0</v>
      </c>
      <c r="BR50">
        <f t="shared" si="15"/>
        <v>0</v>
      </c>
      <c r="BS50">
        <f t="shared" si="15"/>
        <v>0</v>
      </c>
      <c r="BT50">
        <f t="shared" si="15"/>
        <v>0</v>
      </c>
      <c r="BU50">
        <f t="shared" si="15"/>
        <v>0</v>
      </c>
      <c r="BV50">
        <f t="shared" si="15"/>
        <v>0</v>
      </c>
      <c r="BX50">
        <f t="shared" si="10"/>
        <v>0</v>
      </c>
      <c r="BY50">
        <f t="shared" si="3"/>
        <v>0</v>
      </c>
      <c r="BZ50">
        <f t="shared" si="4"/>
        <v>0</v>
      </c>
      <c r="CA50">
        <f t="shared" si="5"/>
        <v>0</v>
      </c>
      <c r="CB50">
        <f t="shared" si="6"/>
        <v>0</v>
      </c>
      <c r="CC50">
        <f t="shared" si="7"/>
        <v>0</v>
      </c>
      <c r="CD50">
        <f t="shared" si="8"/>
        <v>0</v>
      </c>
      <c r="CF50" t="str">
        <f>Check_Sheet!A50</f>
        <v>OK</v>
      </c>
      <c r="CG50" t="str">
        <f>Check_Sheet!B50</f>
        <v>OK</v>
      </c>
      <c r="CH50" t="str">
        <f>Check_Sheet!C50</f>
        <v>OK</v>
      </c>
      <c r="CI50" t="str">
        <f>Check_Sheet!D50</f>
        <v>OK</v>
      </c>
      <c r="CJ50" t="str">
        <f>Check_Sheet!E50</f>
        <v>OK</v>
      </c>
      <c r="CK50" t="str">
        <f>Check_Sheet!F50</f>
        <v>OK</v>
      </c>
      <c r="CL50" t="str">
        <f>Check_Sheet!G50</f>
        <v>OK</v>
      </c>
      <c r="CM50" t="str">
        <f>Check_Sheet!H50</f>
        <v>OK</v>
      </c>
      <c r="CN50" t="str">
        <f>Check_Sheet!I50</f>
        <v>OK</v>
      </c>
      <c r="CO50" t="str">
        <f>Check_Sheet!J50</f>
        <v>OK</v>
      </c>
      <c r="CP50" t="str">
        <f>Check_Sheet!K50</f>
        <v>OK</v>
      </c>
      <c r="CQ50" t="str">
        <f>Check_Sheet!L50</f>
        <v>OK</v>
      </c>
      <c r="CR50" t="str">
        <f>Check_Sheet!M50</f>
        <v>OK</v>
      </c>
      <c r="CS50" t="str">
        <f>Check_Sheet!N50</f>
        <v>OK</v>
      </c>
      <c r="CT50" t="str">
        <f>Check_Sheet!O50</f>
        <v>OK</v>
      </c>
      <c r="CU50" t="str">
        <f>Check_Sheet!P50</f>
        <v>OK</v>
      </c>
      <c r="CV50" t="str">
        <f>Check_Sheet!Q50</f>
        <v>OK</v>
      </c>
      <c r="CW50" t="str">
        <f>Check_Sheet!R50</f>
        <v>OK</v>
      </c>
      <c r="CX50" t="str">
        <f>Check_Sheet!S50</f>
        <v>OK</v>
      </c>
      <c r="CY50" t="str">
        <f>Check_Sheet!T50</f>
        <v>OK</v>
      </c>
      <c r="CZ50" t="str">
        <f>Check_Sheet!U50</f>
        <v>OK</v>
      </c>
      <c r="DA50" t="str">
        <f>Check_Sheet!V50</f>
        <v>OK</v>
      </c>
      <c r="DB50" t="str">
        <f>Check_Sheet!W50</f>
        <v>OK</v>
      </c>
      <c r="DC50" t="str">
        <f>Check_Sheet!X50</f>
        <v>OK</v>
      </c>
      <c r="DD50" t="str">
        <f>Check_Sheet!Y50</f>
        <v>OK</v>
      </c>
      <c r="DE50" t="str">
        <f>Check_Sheet!Z50</f>
        <v>OK</v>
      </c>
      <c r="DF50" t="str">
        <f>Check_Sheet!AA50</f>
        <v>OK</v>
      </c>
      <c r="DG50" t="str">
        <f>Check_Sheet!AB50</f>
        <v>OK</v>
      </c>
      <c r="DH50" t="str">
        <f>Check_Sheet!AC50</f>
        <v>OK</v>
      </c>
      <c r="DI50" t="str">
        <f>Check_Sheet!AD50</f>
        <v>OK</v>
      </c>
      <c r="DJ50" t="str">
        <f>Check_Sheet!AE50</f>
        <v>OK</v>
      </c>
      <c r="DK50" t="str">
        <f>Check_Sheet!AF50</f>
        <v>OK</v>
      </c>
      <c r="DL50" t="str">
        <f>Check_Sheet!AG50</f>
        <v>OK</v>
      </c>
      <c r="DM50" t="str">
        <f>Check_Sheet!AH50</f>
        <v>OK</v>
      </c>
      <c r="DN50">
        <f>IF(AND(Scoresheet!AN50="Unfinished",Scoresheet!B50&lt;&gt;0),1,0)</f>
        <v>0</v>
      </c>
    </row>
    <row r="51" spans="1:118">
      <c r="A51" s="54">
        <v>0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  <c r="W51" s="76">
        <v>0</v>
      </c>
      <c r="X51" s="76">
        <v>0</v>
      </c>
      <c r="Y51" s="76">
        <v>0</v>
      </c>
      <c r="Z51" s="76">
        <v>0</v>
      </c>
      <c r="AA51" s="76">
        <v>0</v>
      </c>
      <c r="AB51" s="76">
        <v>0</v>
      </c>
      <c r="AC51" s="76">
        <v>0</v>
      </c>
      <c r="AD51" s="76">
        <v>0</v>
      </c>
      <c r="AE51" s="76">
        <v>0</v>
      </c>
      <c r="AF51" s="76">
        <v>0</v>
      </c>
      <c r="AG51" s="76">
        <v>0</v>
      </c>
      <c r="AH51" s="54">
        <v>0</v>
      </c>
      <c r="AI51" s="5"/>
      <c r="AJ51" s="5"/>
      <c r="AQ51">
        <f t="shared" si="0"/>
        <v>0</v>
      </c>
      <c r="AR51">
        <f t="shared" si="9"/>
        <v>0</v>
      </c>
      <c r="AS51">
        <f t="shared" si="14"/>
        <v>0</v>
      </c>
      <c r="AT51">
        <f t="shared" si="14"/>
        <v>0</v>
      </c>
      <c r="AU51">
        <f t="shared" si="14"/>
        <v>0</v>
      </c>
      <c r="AV51">
        <f t="shared" si="14"/>
        <v>0</v>
      </c>
      <c r="AW51">
        <f t="shared" si="14"/>
        <v>0</v>
      </c>
      <c r="AX51">
        <f t="shared" si="14"/>
        <v>0</v>
      </c>
      <c r="AY51">
        <f t="shared" si="14"/>
        <v>0</v>
      </c>
      <c r="AZ51">
        <f t="shared" si="14"/>
        <v>0</v>
      </c>
      <c r="BA51">
        <f t="shared" si="14"/>
        <v>0</v>
      </c>
      <c r="BB51">
        <f t="shared" si="14"/>
        <v>0</v>
      </c>
      <c r="BC51">
        <f t="shared" si="14"/>
        <v>0</v>
      </c>
      <c r="BD51">
        <f t="shared" si="14"/>
        <v>0</v>
      </c>
      <c r="BE51">
        <f t="shared" si="14"/>
        <v>0</v>
      </c>
      <c r="BF51">
        <f t="shared" si="14"/>
        <v>0</v>
      </c>
      <c r="BG51">
        <f t="shared" si="14"/>
        <v>0</v>
      </c>
      <c r="BH51">
        <f t="shared" si="13"/>
        <v>0</v>
      </c>
      <c r="BI51">
        <f t="shared" si="13"/>
        <v>0</v>
      </c>
      <c r="BJ51">
        <f t="shared" si="13"/>
        <v>0</v>
      </c>
      <c r="BK51">
        <f t="shared" si="13"/>
        <v>0</v>
      </c>
      <c r="BL51">
        <f t="shared" si="15"/>
        <v>0</v>
      </c>
      <c r="BM51">
        <f t="shared" si="15"/>
        <v>0</v>
      </c>
      <c r="BN51">
        <f t="shared" si="15"/>
        <v>0</v>
      </c>
      <c r="BO51">
        <f t="shared" si="15"/>
        <v>0</v>
      </c>
      <c r="BP51">
        <f t="shared" si="15"/>
        <v>0</v>
      </c>
      <c r="BQ51">
        <f t="shared" si="15"/>
        <v>0</v>
      </c>
      <c r="BR51">
        <f t="shared" si="15"/>
        <v>0</v>
      </c>
      <c r="BS51">
        <f t="shared" si="15"/>
        <v>0</v>
      </c>
      <c r="BT51">
        <f t="shared" si="15"/>
        <v>0</v>
      </c>
      <c r="BU51">
        <f t="shared" si="15"/>
        <v>0</v>
      </c>
      <c r="BV51">
        <f t="shared" si="15"/>
        <v>0</v>
      </c>
      <c r="BX51">
        <f t="shared" si="10"/>
        <v>0</v>
      </c>
      <c r="BY51">
        <f t="shared" si="3"/>
        <v>0</v>
      </c>
      <c r="BZ51">
        <f t="shared" si="4"/>
        <v>0</v>
      </c>
      <c r="CA51">
        <f t="shared" si="5"/>
        <v>0</v>
      </c>
      <c r="CB51">
        <f t="shared" si="6"/>
        <v>0</v>
      </c>
      <c r="CC51">
        <f t="shared" si="7"/>
        <v>0</v>
      </c>
      <c r="CD51">
        <f t="shared" si="8"/>
        <v>0</v>
      </c>
      <c r="CF51" t="str">
        <f>Check_Sheet!A51</f>
        <v>OK</v>
      </c>
      <c r="CG51" t="str">
        <f>Check_Sheet!B51</f>
        <v>OK</v>
      </c>
      <c r="CH51" t="str">
        <f>Check_Sheet!C51</f>
        <v>OK</v>
      </c>
      <c r="CI51" t="str">
        <f>Check_Sheet!D51</f>
        <v>OK</v>
      </c>
      <c r="CJ51" t="str">
        <f>Check_Sheet!E51</f>
        <v>OK</v>
      </c>
      <c r="CK51" t="str">
        <f>Check_Sheet!F51</f>
        <v>OK</v>
      </c>
      <c r="CL51" t="str">
        <f>Check_Sheet!G51</f>
        <v>OK</v>
      </c>
      <c r="CM51" t="str">
        <f>Check_Sheet!H51</f>
        <v>OK</v>
      </c>
      <c r="CN51" t="str">
        <f>Check_Sheet!I51</f>
        <v>OK</v>
      </c>
      <c r="CO51" t="str">
        <f>Check_Sheet!J51</f>
        <v>OK</v>
      </c>
      <c r="CP51" t="str">
        <f>Check_Sheet!K51</f>
        <v>OK</v>
      </c>
      <c r="CQ51" t="str">
        <f>Check_Sheet!L51</f>
        <v>OK</v>
      </c>
      <c r="CR51" t="str">
        <f>Check_Sheet!M51</f>
        <v>OK</v>
      </c>
      <c r="CS51" t="str">
        <f>Check_Sheet!N51</f>
        <v>OK</v>
      </c>
      <c r="CT51" t="str">
        <f>Check_Sheet!O51</f>
        <v>OK</v>
      </c>
      <c r="CU51" t="str">
        <f>Check_Sheet!P51</f>
        <v>OK</v>
      </c>
      <c r="CV51" t="str">
        <f>Check_Sheet!Q51</f>
        <v>OK</v>
      </c>
      <c r="CW51" t="str">
        <f>Check_Sheet!R51</f>
        <v>OK</v>
      </c>
      <c r="CX51" t="str">
        <f>Check_Sheet!S51</f>
        <v>OK</v>
      </c>
      <c r="CY51" t="str">
        <f>Check_Sheet!T51</f>
        <v>OK</v>
      </c>
      <c r="CZ51" t="str">
        <f>Check_Sheet!U51</f>
        <v>OK</v>
      </c>
      <c r="DA51" t="str">
        <f>Check_Sheet!V51</f>
        <v>OK</v>
      </c>
      <c r="DB51" t="str">
        <f>Check_Sheet!W51</f>
        <v>OK</v>
      </c>
      <c r="DC51" t="str">
        <f>Check_Sheet!X51</f>
        <v>OK</v>
      </c>
      <c r="DD51" t="str">
        <f>Check_Sheet!Y51</f>
        <v>OK</v>
      </c>
      <c r="DE51" t="str">
        <f>Check_Sheet!Z51</f>
        <v>OK</v>
      </c>
      <c r="DF51" t="str">
        <f>Check_Sheet!AA51</f>
        <v>OK</v>
      </c>
      <c r="DG51" t="str">
        <f>Check_Sheet!AB51</f>
        <v>OK</v>
      </c>
      <c r="DH51" t="str">
        <f>Check_Sheet!AC51</f>
        <v>OK</v>
      </c>
      <c r="DI51" t="str">
        <f>Check_Sheet!AD51</f>
        <v>OK</v>
      </c>
      <c r="DJ51" t="str">
        <f>Check_Sheet!AE51</f>
        <v>OK</v>
      </c>
      <c r="DK51" t="str">
        <f>Check_Sheet!AF51</f>
        <v>OK</v>
      </c>
      <c r="DL51" t="str">
        <f>Check_Sheet!AG51</f>
        <v>OK</v>
      </c>
      <c r="DM51" t="str">
        <f>Check_Sheet!AH51</f>
        <v>OK</v>
      </c>
      <c r="DN51">
        <f>IF(AND(Scoresheet!AN51="Unfinished",Scoresheet!B51&lt;&gt;0),1,0)</f>
        <v>0</v>
      </c>
    </row>
    <row r="52" spans="1:118">
      <c r="A52" s="54">
        <v>0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  <c r="W52" s="76">
        <v>0</v>
      </c>
      <c r="X52" s="76">
        <v>0</v>
      </c>
      <c r="Y52" s="76">
        <v>0</v>
      </c>
      <c r="Z52" s="76">
        <v>0</v>
      </c>
      <c r="AA52" s="76">
        <v>0</v>
      </c>
      <c r="AB52" s="76">
        <v>0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54">
        <v>0</v>
      </c>
      <c r="AI52" s="5"/>
      <c r="AJ52" s="5"/>
      <c r="AQ52">
        <f t="shared" si="0"/>
        <v>0</v>
      </c>
      <c r="AR52">
        <f t="shared" si="9"/>
        <v>0</v>
      </c>
      <c r="AS52">
        <f t="shared" si="14"/>
        <v>0</v>
      </c>
      <c r="AT52">
        <f t="shared" si="14"/>
        <v>0</v>
      </c>
      <c r="AU52">
        <f t="shared" si="14"/>
        <v>0</v>
      </c>
      <c r="AV52">
        <f t="shared" si="14"/>
        <v>0</v>
      </c>
      <c r="AW52">
        <f t="shared" si="14"/>
        <v>0</v>
      </c>
      <c r="AX52">
        <f t="shared" si="14"/>
        <v>0</v>
      </c>
      <c r="AY52">
        <f t="shared" si="14"/>
        <v>0</v>
      </c>
      <c r="AZ52">
        <f t="shared" si="14"/>
        <v>0</v>
      </c>
      <c r="BA52">
        <f t="shared" si="14"/>
        <v>0</v>
      </c>
      <c r="BB52">
        <f t="shared" si="14"/>
        <v>0</v>
      </c>
      <c r="BC52">
        <f t="shared" si="14"/>
        <v>0</v>
      </c>
      <c r="BD52">
        <f t="shared" si="14"/>
        <v>0</v>
      </c>
      <c r="BE52">
        <f t="shared" si="14"/>
        <v>0</v>
      </c>
      <c r="BF52">
        <f t="shared" si="14"/>
        <v>0</v>
      </c>
      <c r="BG52">
        <f t="shared" si="14"/>
        <v>0</v>
      </c>
      <c r="BH52">
        <f t="shared" si="13"/>
        <v>0</v>
      </c>
      <c r="BI52">
        <f t="shared" si="13"/>
        <v>0</v>
      </c>
      <c r="BJ52">
        <f t="shared" si="13"/>
        <v>0</v>
      </c>
      <c r="BK52">
        <f t="shared" si="13"/>
        <v>0</v>
      </c>
      <c r="BL52">
        <f t="shared" si="15"/>
        <v>0</v>
      </c>
      <c r="BM52">
        <f t="shared" si="15"/>
        <v>0</v>
      </c>
      <c r="BN52">
        <f t="shared" si="15"/>
        <v>0</v>
      </c>
      <c r="BO52">
        <f t="shared" si="15"/>
        <v>0</v>
      </c>
      <c r="BP52">
        <f t="shared" si="15"/>
        <v>0</v>
      </c>
      <c r="BQ52">
        <f t="shared" si="15"/>
        <v>0</v>
      </c>
      <c r="BR52">
        <f t="shared" si="15"/>
        <v>0</v>
      </c>
      <c r="BS52">
        <f t="shared" si="15"/>
        <v>0</v>
      </c>
      <c r="BT52">
        <f t="shared" si="15"/>
        <v>0</v>
      </c>
      <c r="BU52">
        <f t="shared" si="15"/>
        <v>0</v>
      </c>
      <c r="BV52">
        <f t="shared" si="15"/>
        <v>0</v>
      </c>
      <c r="BX52">
        <f t="shared" si="10"/>
        <v>0</v>
      </c>
      <c r="BY52">
        <f t="shared" si="3"/>
        <v>0</v>
      </c>
      <c r="BZ52">
        <f t="shared" si="4"/>
        <v>0</v>
      </c>
      <c r="CA52">
        <f t="shared" si="5"/>
        <v>0</v>
      </c>
      <c r="CB52">
        <f t="shared" si="6"/>
        <v>0</v>
      </c>
      <c r="CC52">
        <f t="shared" si="7"/>
        <v>0</v>
      </c>
      <c r="CD52">
        <f t="shared" si="8"/>
        <v>0</v>
      </c>
      <c r="CF52" t="str">
        <f>Check_Sheet!A52</f>
        <v>OK</v>
      </c>
      <c r="CG52" t="str">
        <f>Check_Sheet!B52</f>
        <v>OK</v>
      </c>
      <c r="CH52" t="str">
        <f>Check_Sheet!C52</f>
        <v>OK</v>
      </c>
      <c r="CI52" t="str">
        <f>Check_Sheet!D52</f>
        <v>OK</v>
      </c>
      <c r="CJ52" t="str">
        <f>Check_Sheet!E52</f>
        <v>OK</v>
      </c>
      <c r="CK52" t="str">
        <f>Check_Sheet!F52</f>
        <v>OK</v>
      </c>
      <c r="CL52" t="str">
        <f>Check_Sheet!G52</f>
        <v>OK</v>
      </c>
      <c r="CM52" t="str">
        <f>Check_Sheet!H52</f>
        <v>OK</v>
      </c>
      <c r="CN52" t="str">
        <f>Check_Sheet!I52</f>
        <v>OK</v>
      </c>
      <c r="CO52" t="str">
        <f>Check_Sheet!J52</f>
        <v>OK</v>
      </c>
      <c r="CP52" t="str">
        <f>Check_Sheet!K52</f>
        <v>OK</v>
      </c>
      <c r="CQ52" t="str">
        <f>Check_Sheet!L52</f>
        <v>OK</v>
      </c>
      <c r="CR52" t="str">
        <f>Check_Sheet!M52</f>
        <v>OK</v>
      </c>
      <c r="CS52" t="str">
        <f>Check_Sheet!N52</f>
        <v>OK</v>
      </c>
      <c r="CT52" t="str">
        <f>Check_Sheet!O52</f>
        <v>OK</v>
      </c>
      <c r="CU52" t="str">
        <f>Check_Sheet!P52</f>
        <v>OK</v>
      </c>
      <c r="CV52" t="str">
        <f>Check_Sheet!Q52</f>
        <v>OK</v>
      </c>
      <c r="CW52" t="str">
        <f>Check_Sheet!R52</f>
        <v>OK</v>
      </c>
      <c r="CX52" t="str">
        <f>Check_Sheet!S52</f>
        <v>OK</v>
      </c>
      <c r="CY52" t="str">
        <f>Check_Sheet!T52</f>
        <v>OK</v>
      </c>
      <c r="CZ52" t="str">
        <f>Check_Sheet!U52</f>
        <v>OK</v>
      </c>
      <c r="DA52" t="str">
        <f>Check_Sheet!V52</f>
        <v>OK</v>
      </c>
      <c r="DB52" t="str">
        <f>Check_Sheet!W52</f>
        <v>OK</v>
      </c>
      <c r="DC52" t="str">
        <f>Check_Sheet!X52</f>
        <v>OK</v>
      </c>
      <c r="DD52" t="str">
        <f>Check_Sheet!Y52</f>
        <v>OK</v>
      </c>
      <c r="DE52" t="str">
        <f>Check_Sheet!Z52</f>
        <v>OK</v>
      </c>
      <c r="DF52" t="str">
        <f>Check_Sheet!AA52</f>
        <v>OK</v>
      </c>
      <c r="DG52" t="str">
        <f>Check_Sheet!AB52</f>
        <v>OK</v>
      </c>
      <c r="DH52" t="str">
        <f>Check_Sheet!AC52</f>
        <v>OK</v>
      </c>
      <c r="DI52" t="str">
        <f>Check_Sheet!AD52</f>
        <v>OK</v>
      </c>
      <c r="DJ52" t="str">
        <f>Check_Sheet!AE52</f>
        <v>OK</v>
      </c>
      <c r="DK52" t="str">
        <f>Check_Sheet!AF52</f>
        <v>OK</v>
      </c>
      <c r="DL52" t="str">
        <f>Check_Sheet!AG52</f>
        <v>OK</v>
      </c>
      <c r="DM52" t="str">
        <f>Check_Sheet!AH52</f>
        <v>OK</v>
      </c>
      <c r="DN52">
        <f>IF(AND(Scoresheet!AN52="Unfinished",Scoresheet!B52&lt;&gt;0),1,0)</f>
        <v>0</v>
      </c>
    </row>
    <row r="53" spans="1:118">
      <c r="A53" s="54">
        <v>0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  <c r="W53" s="76">
        <v>0</v>
      </c>
      <c r="X53" s="76">
        <v>0</v>
      </c>
      <c r="Y53" s="76">
        <v>0</v>
      </c>
      <c r="Z53" s="76">
        <v>0</v>
      </c>
      <c r="AA53" s="76">
        <v>0</v>
      </c>
      <c r="AB53" s="76">
        <v>0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54">
        <v>0</v>
      </c>
      <c r="AI53" s="5"/>
      <c r="AJ53" s="5"/>
      <c r="AQ53">
        <f t="shared" si="0"/>
        <v>0</v>
      </c>
      <c r="AR53">
        <f t="shared" si="9"/>
        <v>0</v>
      </c>
      <c r="AS53">
        <f t="shared" si="14"/>
        <v>0</v>
      </c>
      <c r="AT53">
        <f t="shared" si="14"/>
        <v>0</v>
      </c>
      <c r="AU53">
        <f t="shared" si="14"/>
        <v>0</v>
      </c>
      <c r="AV53">
        <f t="shared" si="14"/>
        <v>0</v>
      </c>
      <c r="AW53">
        <f t="shared" si="14"/>
        <v>0</v>
      </c>
      <c r="AX53">
        <f t="shared" si="14"/>
        <v>0</v>
      </c>
      <c r="AY53">
        <f t="shared" si="14"/>
        <v>0</v>
      </c>
      <c r="AZ53">
        <f t="shared" si="14"/>
        <v>0</v>
      </c>
      <c r="BA53">
        <f t="shared" si="14"/>
        <v>0</v>
      </c>
      <c r="BB53">
        <f t="shared" si="14"/>
        <v>0</v>
      </c>
      <c r="BC53">
        <f t="shared" si="14"/>
        <v>0</v>
      </c>
      <c r="BD53">
        <f t="shared" si="14"/>
        <v>0</v>
      </c>
      <c r="BE53">
        <f t="shared" si="14"/>
        <v>0</v>
      </c>
      <c r="BF53">
        <f t="shared" si="14"/>
        <v>0</v>
      </c>
      <c r="BG53">
        <f t="shared" si="14"/>
        <v>0</v>
      </c>
      <c r="BH53">
        <f t="shared" si="13"/>
        <v>0</v>
      </c>
      <c r="BI53">
        <f t="shared" si="13"/>
        <v>0</v>
      </c>
      <c r="BJ53">
        <f t="shared" si="13"/>
        <v>0</v>
      </c>
      <c r="BK53">
        <f t="shared" si="13"/>
        <v>0</v>
      </c>
      <c r="BL53">
        <f t="shared" si="15"/>
        <v>0</v>
      </c>
      <c r="BM53">
        <f t="shared" si="15"/>
        <v>0</v>
      </c>
      <c r="BN53">
        <f t="shared" si="15"/>
        <v>0</v>
      </c>
      <c r="BO53">
        <f t="shared" si="15"/>
        <v>0</v>
      </c>
      <c r="BP53">
        <f t="shared" si="15"/>
        <v>0</v>
      </c>
      <c r="BQ53">
        <f t="shared" si="15"/>
        <v>0</v>
      </c>
      <c r="BR53">
        <f t="shared" si="15"/>
        <v>0</v>
      </c>
      <c r="BS53">
        <f t="shared" si="15"/>
        <v>0</v>
      </c>
      <c r="BT53">
        <f t="shared" si="15"/>
        <v>0</v>
      </c>
      <c r="BU53">
        <f t="shared" si="15"/>
        <v>0</v>
      </c>
      <c r="BV53">
        <f t="shared" si="15"/>
        <v>0</v>
      </c>
      <c r="BX53">
        <f t="shared" si="10"/>
        <v>0</v>
      </c>
      <c r="BY53">
        <f t="shared" si="3"/>
        <v>0</v>
      </c>
      <c r="BZ53">
        <f t="shared" si="4"/>
        <v>0</v>
      </c>
      <c r="CA53">
        <f t="shared" si="5"/>
        <v>0</v>
      </c>
      <c r="CB53">
        <f t="shared" si="6"/>
        <v>0</v>
      </c>
      <c r="CC53">
        <f t="shared" si="7"/>
        <v>0</v>
      </c>
      <c r="CD53">
        <f t="shared" si="8"/>
        <v>0</v>
      </c>
      <c r="CF53" t="str">
        <f>Check_Sheet!A53</f>
        <v>OK</v>
      </c>
      <c r="CG53" t="str">
        <f>Check_Sheet!B53</f>
        <v>OK</v>
      </c>
      <c r="CH53" t="str">
        <f>Check_Sheet!C53</f>
        <v>OK</v>
      </c>
      <c r="CI53" t="str">
        <f>Check_Sheet!D53</f>
        <v>OK</v>
      </c>
      <c r="CJ53" t="str">
        <f>Check_Sheet!E53</f>
        <v>OK</v>
      </c>
      <c r="CK53" t="str">
        <f>Check_Sheet!F53</f>
        <v>OK</v>
      </c>
      <c r="CL53" t="str">
        <f>Check_Sheet!G53</f>
        <v>OK</v>
      </c>
      <c r="CM53" t="str">
        <f>Check_Sheet!H53</f>
        <v>OK</v>
      </c>
      <c r="CN53" t="str">
        <f>Check_Sheet!I53</f>
        <v>OK</v>
      </c>
      <c r="CO53" t="str">
        <f>Check_Sheet!J53</f>
        <v>OK</v>
      </c>
      <c r="CP53" t="str">
        <f>Check_Sheet!K53</f>
        <v>OK</v>
      </c>
      <c r="CQ53" t="str">
        <f>Check_Sheet!L53</f>
        <v>OK</v>
      </c>
      <c r="CR53" t="str">
        <f>Check_Sheet!M53</f>
        <v>OK</v>
      </c>
      <c r="CS53" t="str">
        <f>Check_Sheet!N53</f>
        <v>OK</v>
      </c>
      <c r="CT53" t="str">
        <f>Check_Sheet!O53</f>
        <v>OK</v>
      </c>
      <c r="CU53" t="str">
        <f>Check_Sheet!P53</f>
        <v>OK</v>
      </c>
      <c r="CV53" t="str">
        <f>Check_Sheet!Q53</f>
        <v>OK</v>
      </c>
      <c r="CW53" t="str">
        <f>Check_Sheet!R53</f>
        <v>OK</v>
      </c>
      <c r="CX53" t="str">
        <f>Check_Sheet!S53</f>
        <v>OK</v>
      </c>
      <c r="CY53" t="str">
        <f>Check_Sheet!T53</f>
        <v>OK</v>
      </c>
      <c r="CZ53" t="str">
        <f>Check_Sheet!U53</f>
        <v>OK</v>
      </c>
      <c r="DA53" t="str">
        <f>Check_Sheet!V53</f>
        <v>OK</v>
      </c>
      <c r="DB53" t="str">
        <f>Check_Sheet!W53</f>
        <v>OK</v>
      </c>
      <c r="DC53" t="str">
        <f>Check_Sheet!X53</f>
        <v>OK</v>
      </c>
      <c r="DD53" t="str">
        <f>Check_Sheet!Y53</f>
        <v>OK</v>
      </c>
      <c r="DE53" t="str">
        <f>Check_Sheet!Z53</f>
        <v>OK</v>
      </c>
      <c r="DF53" t="str">
        <f>Check_Sheet!AA53</f>
        <v>OK</v>
      </c>
      <c r="DG53" t="str">
        <f>Check_Sheet!AB53</f>
        <v>OK</v>
      </c>
      <c r="DH53" t="str">
        <f>Check_Sheet!AC53</f>
        <v>OK</v>
      </c>
      <c r="DI53" t="str">
        <f>Check_Sheet!AD53</f>
        <v>OK</v>
      </c>
      <c r="DJ53" t="str">
        <f>Check_Sheet!AE53</f>
        <v>OK</v>
      </c>
      <c r="DK53" t="str">
        <f>Check_Sheet!AF53</f>
        <v>OK</v>
      </c>
      <c r="DL53" t="str">
        <f>Check_Sheet!AG53</f>
        <v>OK</v>
      </c>
      <c r="DM53" t="str">
        <f>Check_Sheet!AH53</f>
        <v>OK</v>
      </c>
      <c r="DN53">
        <f>IF(AND(Scoresheet!AN53="Unfinished",Scoresheet!B53&lt;&gt;0),1,0)</f>
        <v>0</v>
      </c>
    </row>
    <row r="54" spans="1:118">
      <c r="A54" s="54">
        <v>0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  <c r="W54" s="76">
        <v>0</v>
      </c>
      <c r="X54" s="76">
        <v>0</v>
      </c>
      <c r="Y54" s="76">
        <v>0</v>
      </c>
      <c r="Z54" s="76">
        <v>0</v>
      </c>
      <c r="AA54" s="76">
        <v>0</v>
      </c>
      <c r="AB54" s="76">
        <v>0</v>
      </c>
      <c r="AC54" s="76">
        <v>0</v>
      </c>
      <c r="AD54" s="76">
        <v>0</v>
      </c>
      <c r="AE54" s="76">
        <v>0</v>
      </c>
      <c r="AF54" s="76">
        <v>0</v>
      </c>
      <c r="AG54" s="76">
        <v>0</v>
      </c>
      <c r="AH54" s="54">
        <v>0</v>
      </c>
      <c r="AI54" s="5"/>
      <c r="AJ54" s="5"/>
      <c r="AQ54">
        <f t="shared" si="0"/>
        <v>0</v>
      </c>
      <c r="AR54">
        <f t="shared" si="9"/>
        <v>0</v>
      </c>
      <c r="AS54">
        <f t="shared" si="14"/>
        <v>0</v>
      </c>
      <c r="AT54">
        <f t="shared" si="14"/>
        <v>0</v>
      </c>
      <c r="AU54">
        <f t="shared" si="14"/>
        <v>0</v>
      </c>
      <c r="AV54">
        <f t="shared" si="14"/>
        <v>0</v>
      </c>
      <c r="AW54">
        <f t="shared" si="14"/>
        <v>0</v>
      </c>
      <c r="AX54">
        <f t="shared" si="14"/>
        <v>0</v>
      </c>
      <c r="AY54">
        <f t="shared" si="14"/>
        <v>0</v>
      </c>
      <c r="AZ54">
        <f t="shared" si="14"/>
        <v>0</v>
      </c>
      <c r="BA54">
        <f t="shared" si="14"/>
        <v>0</v>
      </c>
      <c r="BB54">
        <f t="shared" si="14"/>
        <v>0</v>
      </c>
      <c r="BC54">
        <f t="shared" si="14"/>
        <v>0</v>
      </c>
      <c r="BD54">
        <f t="shared" si="14"/>
        <v>0</v>
      </c>
      <c r="BE54">
        <f t="shared" si="14"/>
        <v>0</v>
      </c>
      <c r="BF54">
        <f t="shared" si="14"/>
        <v>0</v>
      </c>
      <c r="BG54">
        <f t="shared" si="14"/>
        <v>0</v>
      </c>
      <c r="BH54">
        <f t="shared" si="13"/>
        <v>0</v>
      </c>
      <c r="BI54">
        <f t="shared" si="13"/>
        <v>0</v>
      </c>
      <c r="BJ54">
        <f t="shared" si="13"/>
        <v>0</v>
      </c>
      <c r="BK54">
        <f t="shared" si="13"/>
        <v>0</v>
      </c>
      <c r="BL54">
        <f t="shared" si="15"/>
        <v>0</v>
      </c>
      <c r="BM54">
        <f t="shared" si="15"/>
        <v>0</v>
      </c>
      <c r="BN54">
        <f t="shared" si="15"/>
        <v>0</v>
      </c>
      <c r="BO54">
        <f t="shared" si="15"/>
        <v>0</v>
      </c>
      <c r="BP54">
        <f t="shared" si="15"/>
        <v>0</v>
      </c>
      <c r="BQ54">
        <f t="shared" si="15"/>
        <v>0</v>
      </c>
      <c r="BR54">
        <f t="shared" si="15"/>
        <v>0</v>
      </c>
      <c r="BS54">
        <f t="shared" si="15"/>
        <v>0</v>
      </c>
      <c r="BT54">
        <f t="shared" si="15"/>
        <v>0</v>
      </c>
      <c r="BU54">
        <f t="shared" si="15"/>
        <v>0</v>
      </c>
      <c r="BV54">
        <f t="shared" si="15"/>
        <v>0</v>
      </c>
      <c r="BX54">
        <f t="shared" si="10"/>
        <v>0</v>
      </c>
      <c r="BY54">
        <f t="shared" si="3"/>
        <v>0</v>
      </c>
      <c r="BZ54">
        <f t="shared" si="4"/>
        <v>0</v>
      </c>
      <c r="CA54">
        <f t="shared" si="5"/>
        <v>0</v>
      </c>
      <c r="CB54">
        <f t="shared" si="6"/>
        <v>0</v>
      </c>
      <c r="CC54">
        <f t="shared" si="7"/>
        <v>0</v>
      </c>
      <c r="CD54">
        <f t="shared" si="8"/>
        <v>0</v>
      </c>
      <c r="CF54" t="str">
        <f>Check_Sheet!A54</f>
        <v>OK</v>
      </c>
      <c r="CG54" t="str">
        <f>Check_Sheet!B54</f>
        <v>OK</v>
      </c>
      <c r="CH54" t="str">
        <f>Check_Sheet!C54</f>
        <v>OK</v>
      </c>
      <c r="CI54" t="str">
        <f>Check_Sheet!D54</f>
        <v>OK</v>
      </c>
      <c r="CJ54" t="str">
        <f>Check_Sheet!E54</f>
        <v>OK</v>
      </c>
      <c r="CK54" t="str">
        <f>Check_Sheet!F54</f>
        <v>OK</v>
      </c>
      <c r="CL54" t="str">
        <f>Check_Sheet!G54</f>
        <v>OK</v>
      </c>
      <c r="CM54" t="str">
        <f>Check_Sheet!H54</f>
        <v>OK</v>
      </c>
      <c r="CN54" t="str">
        <f>Check_Sheet!I54</f>
        <v>OK</v>
      </c>
      <c r="CO54" t="str">
        <f>Check_Sheet!J54</f>
        <v>OK</v>
      </c>
      <c r="CP54" t="str">
        <f>Check_Sheet!K54</f>
        <v>OK</v>
      </c>
      <c r="CQ54" t="str">
        <f>Check_Sheet!L54</f>
        <v>OK</v>
      </c>
      <c r="CR54" t="str">
        <f>Check_Sheet!M54</f>
        <v>OK</v>
      </c>
      <c r="CS54" t="str">
        <f>Check_Sheet!N54</f>
        <v>OK</v>
      </c>
      <c r="CT54" t="str">
        <f>Check_Sheet!O54</f>
        <v>OK</v>
      </c>
      <c r="CU54" t="str">
        <f>Check_Sheet!P54</f>
        <v>OK</v>
      </c>
      <c r="CV54" t="str">
        <f>Check_Sheet!Q54</f>
        <v>OK</v>
      </c>
      <c r="CW54" t="str">
        <f>Check_Sheet!R54</f>
        <v>OK</v>
      </c>
      <c r="CX54" t="str">
        <f>Check_Sheet!S54</f>
        <v>OK</v>
      </c>
      <c r="CY54" t="str">
        <f>Check_Sheet!T54</f>
        <v>OK</v>
      </c>
      <c r="CZ54" t="str">
        <f>Check_Sheet!U54</f>
        <v>OK</v>
      </c>
      <c r="DA54" t="str">
        <f>Check_Sheet!V54</f>
        <v>OK</v>
      </c>
      <c r="DB54" t="str">
        <f>Check_Sheet!W54</f>
        <v>OK</v>
      </c>
      <c r="DC54" t="str">
        <f>Check_Sheet!X54</f>
        <v>OK</v>
      </c>
      <c r="DD54" t="str">
        <f>Check_Sheet!Y54</f>
        <v>OK</v>
      </c>
      <c r="DE54" t="str">
        <f>Check_Sheet!Z54</f>
        <v>OK</v>
      </c>
      <c r="DF54" t="str">
        <f>Check_Sheet!AA54</f>
        <v>OK</v>
      </c>
      <c r="DG54" t="str">
        <f>Check_Sheet!AB54</f>
        <v>OK</v>
      </c>
      <c r="DH54" t="str">
        <f>Check_Sheet!AC54</f>
        <v>OK</v>
      </c>
      <c r="DI54" t="str">
        <f>Check_Sheet!AD54</f>
        <v>OK</v>
      </c>
      <c r="DJ54" t="str">
        <f>Check_Sheet!AE54</f>
        <v>OK</v>
      </c>
      <c r="DK54" t="str">
        <f>Check_Sheet!AF54</f>
        <v>OK</v>
      </c>
      <c r="DL54" t="str">
        <f>Check_Sheet!AG54</f>
        <v>OK</v>
      </c>
      <c r="DM54" t="str">
        <f>Check_Sheet!AH54</f>
        <v>OK</v>
      </c>
      <c r="DN54">
        <f>IF(AND(Scoresheet!AN54="Unfinished",Scoresheet!B54&lt;&gt;0),1,0)</f>
        <v>0</v>
      </c>
    </row>
    <row r="55" spans="1:118">
      <c r="A55" s="54">
        <v>0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6">
        <v>0</v>
      </c>
      <c r="X55" s="76">
        <v>0</v>
      </c>
      <c r="Y55" s="76">
        <v>0</v>
      </c>
      <c r="Z55" s="76">
        <v>0</v>
      </c>
      <c r="AA55" s="76">
        <v>0</v>
      </c>
      <c r="AB55" s="76">
        <v>0</v>
      </c>
      <c r="AC55" s="76">
        <v>0</v>
      </c>
      <c r="AD55" s="76">
        <v>0</v>
      </c>
      <c r="AE55" s="76">
        <v>0</v>
      </c>
      <c r="AF55" s="76">
        <v>0</v>
      </c>
      <c r="AG55" s="76">
        <v>0</v>
      </c>
      <c r="AH55" s="54">
        <v>0</v>
      </c>
      <c r="AI55" s="5"/>
      <c r="AJ55" s="5"/>
      <c r="AP55" s="7"/>
      <c r="AQ55">
        <f t="shared" si="0"/>
        <v>0</v>
      </c>
      <c r="AR55">
        <f t="shared" si="9"/>
        <v>0</v>
      </c>
      <c r="AS55">
        <f t="shared" si="14"/>
        <v>0</v>
      </c>
      <c r="AT55">
        <f t="shared" si="14"/>
        <v>0</v>
      </c>
      <c r="AU55">
        <f t="shared" si="14"/>
        <v>0</v>
      </c>
      <c r="AV55">
        <f t="shared" si="14"/>
        <v>0</v>
      </c>
      <c r="AW55">
        <f t="shared" si="14"/>
        <v>0</v>
      </c>
      <c r="AX55">
        <f t="shared" si="14"/>
        <v>0</v>
      </c>
      <c r="AY55">
        <f t="shared" si="14"/>
        <v>0</v>
      </c>
      <c r="AZ55">
        <f t="shared" si="14"/>
        <v>0</v>
      </c>
      <c r="BA55">
        <f t="shared" si="14"/>
        <v>0</v>
      </c>
      <c r="BB55">
        <f t="shared" si="14"/>
        <v>0</v>
      </c>
      <c r="BC55">
        <f t="shared" si="14"/>
        <v>0</v>
      </c>
      <c r="BD55">
        <f t="shared" si="14"/>
        <v>0</v>
      </c>
      <c r="BE55">
        <f t="shared" si="14"/>
        <v>0</v>
      </c>
      <c r="BF55">
        <f t="shared" si="14"/>
        <v>0</v>
      </c>
      <c r="BG55">
        <f t="shared" si="14"/>
        <v>0</v>
      </c>
      <c r="BH55">
        <f t="shared" si="13"/>
        <v>0</v>
      </c>
      <c r="BI55">
        <f t="shared" si="13"/>
        <v>0</v>
      </c>
      <c r="BJ55">
        <f t="shared" si="13"/>
        <v>0</v>
      </c>
      <c r="BK55">
        <f t="shared" si="13"/>
        <v>0</v>
      </c>
      <c r="BL55">
        <f t="shared" si="15"/>
        <v>0</v>
      </c>
      <c r="BM55">
        <f t="shared" si="15"/>
        <v>0</v>
      </c>
      <c r="BN55">
        <f t="shared" si="15"/>
        <v>0</v>
      </c>
      <c r="BO55">
        <f t="shared" si="15"/>
        <v>0</v>
      </c>
      <c r="BP55">
        <f t="shared" si="15"/>
        <v>0</v>
      </c>
      <c r="BQ55">
        <f t="shared" si="15"/>
        <v>0</v>
      </c>
      <c r="BR55">
        <f t="shared" si="15"/>
        <v>0</v>
      </c>
      <c r="BS55">
        <f t="shared" si="15"/>
        <v>0</v>
      </c>
      <c r="BT55">
        <f t="shared" si="15"/>
        <v>0</v>
      </c>
      <c r="BU55">
        <f t="shared" si="15"/>
        <v>0</v>
      </c>
      <c r="BV55">
        <f t="shared" si="15"/>
        <v>0</v>
      </c>
      <c r="BX55">
        <f t="shared" si="10"/>
        <v>0</v>
      </c>
      <c r="BY55">
        <f t="shared" si="3"/>
        <v>0</v>
      </c>
      <c r="BZ55">
        <f t="shared" si="4"/>
        <v>0</v>
      </c>
      <c r="CA55">
        <f t="shared" si="5"/>
        <v>0</v>
      </c>
      <c r="CB55">
        <f t="shared" si="6"/>
        <v>0</v>
      </c>
      <c r="CC55">
        <f t="shared" si="7"/>
        <v>0</v>
      </c>
      <c r="CD55">
        <f t="shared" si="8"/>
        <v>0</v>
      </c>
      <c r="CF55" t="str">
        <f>Check_Sheet!A55</f>
        <v>OK</v>
      </c>
      <c r="CG55" t="str">
        <f>Check_Sheet!B55</f>
        <v>OK</v>
      </c>
      <c r="CH55" t="str">
        <f>Check_Sheet!C55</f>
        <v>OK</v>
      </c>
      <c r="CI55" t="str">
        <f>Check_Sheet!D55</f>
        <v>OK</v>
      </c>
      <c r="CJ55" t="str">
        <f>Check_Sheet!E55</f>
        <v>OK</v>
      </c>
      <c r="CK55" t="str">
        <f>Check_Sheet!F55</f>
        <v>OK</v>
      </c>
      <c r="CL55" t="str">
        <f>Check_Sheet!G55</f>
        <v>OK</v>
      </c>
      <c r="CM55" t="str">
        <f>Check_Sheet!H55</f>
        <v>OK</v>
      </c>
      <c r="CN55" t="str">
        <f>Check_Sheet!I55</f>
        <v>OK</v>
      </c>
      <c r="CO55" t="str">
        <f>Check_Sheet!J55</f>
        <v>OK</v>
      </c>
      <c r="CP55" t="str">
        <f>Check_Sheet!K55</f>
        <v>OK</v>
      </c>
      <c r="CQ55" t="str">
        <f>Check_Sheet!L55</f>
        <v>OK</v>
      </c>
      <c r="CR55" t="str">
        <f>Check_Sheet!M55</f>
        <v>OK</v>
      </c>
      <c r="CS55" t="str">
        <f>Check_Sheet!N55</f>
        <v>OK</v>
      </c>
      <c r="CT55" t="str">
        <f>Check_Sheet!O55</f>
        <v>OK</v>
      </c>
      <c r="CU55" t="str">
        <f>Check_Sheet!P55</f>
        <v>OK</v>
      </c>
      <c r="CV55" t="str">
        <f>Check_Sheet!Q55</f>
        <v>OK</v>
      </c>
      <c r="CW55" t="str">
        <f>Check_Sheet!R55</f>
        <v>OK</v>
      </c>
      <c r="CX55" t="str">
        <f>Check_Sheet!S55</f>
        <v>OK</v>
      </c>
      <c r="CY55" t="str">
        <f>Check_Sheet!T55</f>
        <v>OK</v>
      </c>
      <c r="CZ55" t="str">
        <f>Check_Sheet!U55</f>
        <v>OK</v>
      </c>
      <c r="DA55" t="str">
        <f>Check_Sheet!V55</f>
        <v>OK</v>
      </c>
      <c r="DB55" t="str">
        <f>Check_Sheet!W55</f>
        <v>OK</v>
      </c>
      <c r="DC55" t="str">
        <f>Check_Sheet!X55</f>
        <v>OK</v>
      </c>
      <c r="DD55" t="str">
        <f>Check_Sheet!Y55</f>
        <v>OK</v>
      </c>
      <c r="DE55" t="str">
        <f>Check_Sheet!Z55</f>
        <v>OK</v>
      </c>
      <c r="DF55" t="str">
        <f>Check_Sheet!AA55</f>
        <v>OK</v>
      </c>
      <c r="DG55" t="str">
        <f>Check_Sheet!AB55</f>
        <v>OK</v>
      </c>
      <c r="DH55" t="str">
        <f>Check_Sheet!AC55</f>
        <v>OK</v>
      </c>
      <c r="DI55" t="str">
        <f>Check_Sheet!AD55</f>
        <v>OK</v>
      </c>
      <c r="DJ55" t="str">
        <f>Check_Sheet!AE55</f>
        <v>OK</v>
      </c>
      <c r="DK55" t="str">
        <f>Check_Sheet!AF55</f>
        <v>OK</v>
      </c>
      <c r="DL55" t="str">
        <f>Check_Sheet!AG55</f>
        <v>OK</v>
      </c>
      <c r="DM55" t="str">
        <f>Check_Sheet!AH55</f>
        <v>OK</v>
      </c>
      <c r="DN55">
        <f>IF(AND(Scoresheet!AN55="Unfinished",Scoresheet!B55&lt;&gt;0),1,0)</f>
        <v>0</v>
      </c>
    </row>
    <row r="56" spans="1:118">
      <c r="A56" s="54">
        <v>0</v>
      </c>
      <c r="B56" s="76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  <c r="W56" s="76">
        <v>0</v>
      </c>
      <c r="X56" s="76">
        <v>0</v>
      </c>
      <c r="Y56" s="76">
        <v>0</v>
      </c>
      <c r="Z56" s="76">
        <v>0</v>
      </c>
      <c r="AA56" s="76">
        <v>0</v>
      </c>
      <c r="AB56" s="76">
        <v>0</v>
      </c>
      <c r="AC56" s="76">
        <v>0</v>
      </c>
      <c r="AD56" s="76">
        <v>0</v>
      </c>
      <c r="AE56" s="76">
        <v>0</v>
      </c>
      <c r="AF56" s="76">
        <v>0</v>
      </c>
      <c r="AG56" s="76">
        <v>0</v>
      </c>
      <c r="AH56" s="54">
        <v>0</v>
      </c>
      <c r="AI56" s="5"/>
      <c r="AJ56" s="5"/>
      <c r="AP56" s="7"/>
      <c r="AQ56">
        <f t="shared" si="0"/>
        <v>0</v>
      </c>
      <c r="AR56">
        <f t="shared" si="9"/>
        <v>0</v>
      </c>
      <c r="AS56">
        <f t="shared" ref="AS56:BG72" si="16">IF(E56&gt;0,1,0)</f>
        <v>0</v>
      </c>
      <c r="AT56">
        <f t="shared" si="16"/>
        <v>0</v>
      </c>
      <c r="AU56">
        <f t="shared" si="16"/>
        <v>0</v>
      </c>
      <c r="AV56">
        <f t="shared" si="16"/>
        <v>0</v>
      </c>
      <c r="AW56">
        <f t="shared" si="16"/>
        <v>0</v>
      </c>
      <c r="AX56">
        <f t="shared" si="16"/>
        <v>0</v>
      </c>
      <c r="AY56">
        <f t="shared" si="16"/>
        <v>0</v>
      </c>
      <c r="AZ56">
        <f t="shared" si="16"/>
        <v>0</v>
      </c>
      <c r="BA56">
        <f t="shared" si="16"/>
        <v>0</v>
      </c>
      <c r="BB56">
        <f t="shared" si="16"/>
        <v>0</v>
      </c>
      <c r="BC56">
        <f t="shared" si="16"/>
        <v>0</v>
      </c>
      <c r="BD56">
        <f t="shared" si="16"/>
        <v>0</v>
      </c>
      <c r="BE56">
        <f t="shared" si="16"/>
        <v>0</v>
      </c>
      <c r="BF56">
        <f t="shared" si="16"/>
        <v>0</v>
      </c>
      <c r="BG56">
        <f t="shared" si="16"/>
        <v>0</v>
      </c>
      <c r="BH56">
        <f t="shared" si="13"/>
        <v>0</v>
      </c>
      <c r="BI56">
        <f t="shared" si="13"/>
        <v>0</v>
      </c>
      <c r="BJ56">
        <f t="shared" si="13"/>
        <v>0</v>
      </c>
      <c r="BK56">
        <f t="shared" si="13"/>
        <v>0</v>
      </c>
      <c r="BL56">
        <f t="shared" si="15"/>
        <v>0</v>
      </c>
      <c r="BM56">
        <f t="shared" si="15"/>
        <v>0</v>
      </c>
      <c r="BN56">
        <f t="shared" si="15"/>
        <v>0</v>
      </c>
      <c r="BO56">
        <f t="shared" si="15"/>
        <v>0</v>
      </c>
      <c r="BP56">
        <f t="shared" si="15"/>
        <v>0</v>
      </c>
      <c r="BQ56">
        <f t="shared" si="15"/>
        <v>0</v>
      </c>
      <c r="BR56">
        <f t="shared" si="15"/>
        <v>0</v>
      </c>
      <c r="BS56">
        <f t="shared" si="15"/>
        <v>0</v>
      </c>
      <c r="BT56">
        <f t="shared" si="15"/>
        <v>0</v>
      </c>
      <c r="BU56">
        <f t="shared" si="15"/>
        <v>0</v>
      </c>
      <c r="BV56">
        <f t="shared" si="15"/>
        <v>0</v>
      </c>
      <c r="BX56">
        <f t="shared" si="10"/>
        <v>0</v>
      </c>
      <c r="BY56">
        <f t="shared" si="3"/>
        <v>0</v>
      </c>
      <c r="BZ56">
        <f t="shared" si="4"/>
        <v>0</v>
      </c>
      <c r="CA56">
        <f t="shared" si="5"/>
        <v>0</v>
      </c>
      <c r="CB56">
        <f t="shared" si="6"/>
        <v>0</v>
      </c>
      <c r="CC56">
        <f t="shared" si="7"/>
        <v>0</v>
      </c>
      <c r="CD56">
        <f t="shared" si="8"/>
        <v>0</v>
      </c>
      <c r="CF56" t="str">
        <f>Check_Sheet!A56</f>
        <v>OK</v>
      </c>
      <c r="CG56" t="str">
        <f>Check_Sheet!B56</f>
        <v>OK</v>
      </c>
      <c r="CH56" t="str">
        <f>Check_Sheet!C56</f>
        <v>OK</v>
      </c>
      <c r="CI56" t="str">
        <f>Check_Sheet!D56</f>
        <v>OK</v>
      </c>
      <c r="CJ56" t="str">
        <f>Check_Sheet!E56</f>
        <v>OK</v>
      </c>
      <c r="CK56" t="str">
        <f>Check_Sheet!F56</f>
        <v>OK</v>
      </c>
      <c r="CL56" t="str">
        <f>Check_Sheet!G56</f>
        <v>OK</v>
      </c>
      <c r="CM56" t="str">
        <f>Check_Sheet!H56</f>
        <v>OK</v>
      </c>
      <c r="CN56" t="str">
        <f>Check_Sheet!I56</f>
        <v>OK</v>
      </c>
      <c r="CO56" t="str">
        <f>Check_Sheet!J56</f>
        <v>OK</v>
      </c>
      <c r="CP56" t="str">
        <f>Check_Sheet!K56</f>
        <v>OK</v>
      </c>
      <c r="CQ56" t="str">
        <f>Check_Sheet!L56</f>
        <v>OK</v>
      </c>
      <c r="CR56" t="str">
        <f>Check_Sheet!M56</f>
        <v>OK</v>
      </c>
      <c r="CS56" t="str">
        <f>Check_Sheet!N56</f>
        <v>OK</v>
      </c>
      <c r="CT56" t="str">
        <f>Check_Sheet!O56</f>
        <v>OK</v>
      </c>
      <c r="CU56" t="str">
        <f>Check_Sheet!P56</f>
        <v>OK</v>
      </c>
      <c r="CV56" t="str">
        <f>Check_Sheet!Q56</f>
        <v>OK</v>
      </c>
      <c r="CW56" t="str">
        <f>Check_Sheet!R56</f>
        <v>OK</v>
      </c>
      <c r="CX56" t="str">
        <f>Check_Sheet!S56</f>
        <v>OK</v>
      </c>
      <c r="CY56" t="str">
        <f>Check_Sheet!T56</f>
        <v>OK</v>
      </c>
      <c r="CZ56" t="str">
        <f>Check_Sheet!U56</f>
        <v>OK</v>
      </c>
      <c r="DA56" t="str">
        <f>Check_Sheet!V56</f>
        <v>OK</v>
      </c>
      <c r="DB56" t="str">
        <f>Check_Sheet!W56</f>
        <v>OK</v>
      </c>
      <c r="DC56" t="str">
        <f>Check_Sheet!X56</f>
        <v>OK</v>
      </c>
      <c r="DD56" t="str">
        <f>Check_Sheet!Y56</f>
        <v>OK</v>
      </c>
      <c r="DE56" t="str">
        <f>Check_Sheet!Z56</f>
        <v>OK</v>
      </c>
      <c r="DF56" t="str">
        <f>Check_Sheet!AA56</f>
        <v>OK</v>
      </c>
      <c r="DG56" t="str">
        <f>Check_Sheet!AB56</f>
        <v>OK</v>
      </c>
      <c r="DH56" t="str">
        <f>Check_Sheet!AC56</f>
        <v>OK</v>
      </c>
      <c r="DI56" t="str">
        <f>Check_Sheet!AD56</f>
        <v>OK</v>
      </c>
      <c r="DJ56" t="str">
        <f>Check_Sheet!AE56</f>
        <v>OK</v>
      </c>
      <c r="DK56" t="str">
        <f>Check_Sheet!AF56</f>
        <v>OK</v>
      </c>
      <c r="DL56" t="str">
        <f>Check_Sheet!AG56</f>
        <v>OK</v>
      </c>
      <c r="DM56" t="str">
        <f>Check_Sheet!AH56</f>
        <v>OK</v>
      </c>
      <c r="DN56">
        <f>IF(AND(Scoresheet!AN56="Unfinished",Scoresheet!B56&lt;&gt;0),1,0)</f>
        <v>0</v>
      </c>
    </row>
    <row r="57" spans="1:118">
      <c r="A57" s="54">
        <v>0</v>
      </c>
      <c r="B57" s="76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  <c r="W57" s="76">
        <v>0</v>
      </c>
      <c r="X57" s="76">
        <v>0</v>
      </c>
      <c r="Y57" s="76">
        <v>0</v>
      </c>
      <c r="Z57" s="76">
        <v>0</v>
      </c>
      <c r="AA57" s="76">
        <v>0</v>
      </c>
      <c r="AB57" s="76">
        <v>0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54">
        <v>0</v>
      </c>
      <c r="AI57" s="5"/>
      <c r="AJ57" s="5"/>
      <c r="AP57" s="7"/>
      <c r="AQ57">
        <f t="shared" si="0"/>
        <v>0</v>
      </c>
      <c r="AR57">
        <f t="shared" si="9"/>
        <v>0</v>
      </c>
      <c r="AS57">
        <f t="shared" si="16"/>
        <v>0</v>
      </c>
      <c r="AT57">
        <f t="shared" si="16"/>
        <v>0</v>
      </c>
      <c r="AU57">
        <f t="shared" si="16"/>
        <v>0</v>
      </c>
      <c r="AV57">
        <f t="shared" si="16"/>
        <v>0</v>
      </c>
      <c r="AW57">
        <f t="shared" si="16"/>
        <v>0</v>
      </c>
      <c r="AX57">
        <f t="shared" si="16"/>
        <v>0</v>
      </c>
      <c r="AY57">
        <f t="shared" si="16"/>
        <v>0</v>
      </c>
      <c r="AZ57">
        <f t="shared" si="16"/>
        <v>0</v>
      </c>
      <c r="BA57">
        <f t="shared" si="16"/>
        <v>0</v>
      </c>
      <c r="BB57">
        <f t="shared" si="16"/>
        <v>0</v>
      </c>
      <c r="BC57">
        <f t="shared" si="16"/>
        <v>0</v>
      </c>
      <c r="BD57">
        <f t="shared" si="16"/>
        <v>0</v>
      </c>
      <c r="BE57">
        <f t="shared" si="16"/>
        <v>0</v>
      </c>
      <c r="BF57">
        <f t="shared" si="16"/>
        <v>0</v>
      </c>
      <c r="BG57">
        <f t="shared" si="16"/>
        <v>0</v>
      </c>
      <c r="BH57">
        <f t="shared" si="13"/>
        <v>0</v>
      </c>
      <c r="BI57">
        <f t="shared" si="13"/>
        <v>0</v>
      </c>
      <c r="BJ57">
        <f t="shared" si="13"/>
        <v>0</v>
      </c>
      <c r="BK57">
        <f t="shared" si="13"/>
        <v>0</v>
      </c>
      <c r="BL57">
        <f t="shared" si="15"/>
        <v>0</v>
      </c>
      <c r="BM57">
        <f t="shared" si="15"/>
        <v>0</v>
      </c>
      <c r="BN57">
        <f t="shared" si="15"/>
        <v>0</v>
      </c>
      <c r="BO57">
        <f t="shared" si="15"/>
        <v>0</v>
      </c>
      <c r="BP57">
        <f t="shared" si="15"/>
        <v>0</v>
      </c>
      <c r="BQ57">
        <f t="shared" si="15"/>
        <v>0</v>
      </c>
      <c r="BR57">
        <f t="shared" si="15"/>
        <v>0</v>
      </c>
      <c r="BS57">
        <f t="shared" si="15"/>
        <v>0</v>
      </c>
      <c r="BT57">
        <f t="shared" si="15"/>
        <v>0</v>
      </c>
      <c r="BU57">
        <f t="shared" si="15"/>
        <v>0</v>
      </c>
      <c r="BV57">
        <f t="shared" si="15"/>
        <v>0</v>
      </c>
      <c r="BX57">
        <f t="shared" si="10"/>
        <v>0</v>
      </c>
      <c r="BY57">
        <f t="shared" si="3"/>
        <v>0</v>
      </c>
      <c r="BZ57">
        <f t="shared" si="4"/>
        <v>0</v>
      </c>
      <c r="CA57">
        <f t="shared" si="5"/>
        <v>0</v>
      </c>
      <c r="CB57">
        <f t="shared" si="6"/>
        <v>0</v>
      </c>
      <c r="CC57">
        <f t="shared" si="7"/>
        <v>0</v>
      </c>
      <c r="CD57">
        <f t="shared" si="8"/>
        <v>0</v>
      </c>
      <c r="CF57" t="str">
        <f>Check_Sheet!A57</f>
        <v>OK</v>
      </c>
      <c r="CG57" t="str">
        <f>Check_Sheet!B57</f>
        <v>OK</v>
      </c>
      <c r="CH57" t="str">
        <f>Check_Sheet!C57</f>
        <v>OK</v>
      </c>
      <c r="CI57" t="str">
        <f>Check_Sheet!D57</f>
        <v>OK</v>
      </c>
      <c r="CJ57" t="str">
        <f>Check_Sheet!E57</f>
        <v>OK</v>
      </c>
      <c r="CK57" t="str">
        <f>Check_Sheet!F57</f>
        <v>OK</v>
      </c>
      <c r="CL57" t="str">
        <f>Check_Sheet!G57</f>
        <v>OK</v>
      </c>
      <c r="CM57" t="str">
        <f>Check_Sheet!H57</f>
        <v>OK</v>
      </c>
      <c r="CN57" t="str">
        <f>Check_Sheet!I57</f>
        <v>OK</v>
      </c>
      <c r="CO57" t="str">
        <f>Check_Sheet!J57</f>
        <v>OK</v>
      </c>
      <c r="CP57" t="str">
        <f>Check_Sheet!K57</f>
        <v>OK</v>
      </c>
      <c r="CQ57" t="str">
        <f>Check_Sheet!L57</f>
        <v>OK</v>
      </c>
      <c r="CR57" t="str">
        <f>Check_Sheet!M57</f>
        <v>OK</v>
      </c>
      <c r="CS57" t="str">
        <f>Check_Sheet!N57</f>
        <v>OK</v>
      </c>
      <c r="CT57" t="str">
        <f>Check_Sheet!O57</f>
        <v>OK</v>
      </c>
      <c r="CU57" t="str">
        <f>Check_Sheet!P57</f>
        <v>OK</v>
      </c>
      <c r="CV57" t="str">
        <f>Check_Sheet!Q57</f>
        <v>OK</v>
      </c>
      <c r="CW57" t="str">
        <f>Check_Sheet!R57</f>
        <v>OK</v>
      </c>
      <c r="CX57" t="str">
        <f>Check_Sheet!S57</f>
        <v>OK</v>
      </c>
      <c r="CY57" t="str">
        <f>Check_Sheet!T57</f>
        <v>OK</v>
      </c>
      <c r="CZ57" t="str">
        <f>Check_Sheet!U57</f>
        <v>OK</v>
      </c>
      <c r="DA57" t="str">
        <f>Check_Sheet!V57</f>
        <v>OK</v>
      </c>
      <c r="DB57" t="str">
        <f>Check_Sheet!W57</f>
        <v>OK</v>
      </c>
      <c r="DC57" t="str">
        <f>Check_Sheet!X57</f>
        <v>OK</v>
      </c>
      <c r="DD57" t="str">
        <f>Check_Sheet!Y57</f>
        <v>OK</v>
      </c>
      <c r="DE57" t="str">
        <f>Check_Sheet!Z57</f>
        <v>OK</v>
      </c>
      <c r="DF57" t="str">
        <f>Check_Sheet!AA57</f>
        <v>OK</v>
      </c>
      <c r="DG57" t="str">
        <f>Check_Sheet!AB57</f>
        <v>OK</v>
      </c>
      <c r="DH57" t="str">
        <f>Check_Sheet!AC57</f>
        <v>OK</v>
      </c>
      <c r="DI57" t="str">
        <f>Check_Sheet!AD57</f>
        <v>OK</v>
      </c>
      <c r="DJ57" t="str">
        <f>Check_Sheet!AE57</f>
        <v>OK</v>
      </c>
      <c r="DK57" t="str">
        <f>Check_Sheet!AF57</f>
        <v>OK</v>
      </c>
      <c r="DL57" t="str">
        <f>Check_Sheet!AG57</f>
        <v>OK</v>
      </c>
      <c r="DM57" t="str">
        <f>Check_Sheet!AH57</f>
        <v>OK</v>
      </c>
      <c r="DN57">
        <f>IF(AND(Scoresheet!AN57="Unfinished",Scoresheet!B57&lt;&gt;0),1,0)</f>
        <v>0</v>
      </c>
    </row>
    <row r="58" spans="1:118">
      <c r="A58" s="54">
        <v>0</v>
      </c>
      <c r="B58" s="76">
        <v>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  <c r="W58" s="76">
        <v>0</v>
      </c>
      <c r="X58" s="76">
        <v>0</v>
      </c>
      <c r="Y58" s="76">
        <v>0</v>
      </c>
      <c r="Z58" s="76">
        <v>0</v>
      </c>
      <c r="AA58" s="76">
        <v>0</v>
      </c>
      <c r="AB58" s="76">
        <v>0</v>
      </c>
      <c r="AC58" s="76">
        <v>0</v>
      </c>
      <c r="AD58" s="76">
        <v>0</v>
      </c>
      <c r="AE58" s="76">
        <v>0</v>
      </c>
      <c r="AF58" s="76">
        <v>0</v>
      </c>
      <c r="AG58" s="76">
        <v>0</v>
      </c>
      <c r="AH58" s="54">
        <v>0</v>
      </c>
      <c r="AI58" s="5"/>
      <c r="AJ58" s="5"/>
      <c r="AP58" s="7"/>
      <c r="AQ58">
        <f t="shared" si="0"/>
        <v>0</v>
      </c>
      <c r="AR58">
        <f t="shared" si="9"/>
        <v>0</v>
      </c>
      <c r="AS58">
        <f t="shared" si="16"/>
        <v>0</v>
      </c>
      <c r="AT58">
        <f t="shared" si="16"/>
        <v>0</v>
      </c>
      <c r="AU58">
        <f t="shared" si="16"/>
        <v>0</v>
      </c>
      <c r="AV58">
        <f t="shared" si="16"/>
        <v>0</v>
      </c>
      <c r="AW58">
        <f t="shared" si="16"/>
        <v>0</v>
      </c>
      <c r="AX58">
        <f t="shared" si="16"/>
        <v>0</v>
      </c>
      <c r="AY58">
        <f t="shared" si="16"/>
        <v>0</v>
      </c>
      <c r="AZ58">
        <f t="shared" si="16"/>
        <v>0</v>
      </c>
      <c r="BA58">
        <f t="shared" si="16"/>
        <v>0</v>
      </c>
      <c r="BB58">
        <f t="shared" si="16"/>
        <v>0</v>
      </c>
      <c r="BC58">
        <f t="shared" si="16"/>
        <v>0</v>
      </c>
      <c r="BD58">
        <f t="shared" si="16"/>
        <v>0</v>
      </c>
      <c r="BE58">
        <f t="shared" si="16"/>
        <v>0</v>
      </c>
      <c r="BF58">
        <f t="shared" si="16"/>
        <v>0</v>
      </c>
      <c r="BG58">
        <f t="shared" si="16"/>
        <v>0</v>
      </c>
      <c r="BH58">
        <f t="shared" si="13"/>
        <v>0</v>
      </c>
      <c r="BI58">
        <f t="shared" si="13"/>
        <v>0</v>
      </c>
      <c r="BJ58">
        <f t="shared" si="13"/>
        <v>0</v>
      </c>
      <c r="BK58">
        <f t="shared" si="13"/>
        <v>0</v>
      </c>
      <c r="BL58">
        <f t="shared" si="15"/>
        <v>0</v>
      </c>
      <c r="BM58">
        <f t="shared" si="15"/>
        <v>0</v>
      </c>
      <c r="BN58">
        <f t="shared" si="15"/>
        <v>0</v>
      </c>
      <c r="BO58">
        <f t="shared" si="15"/>
        <v>0</v>
      </c>
      <c r="BP58">
        <f t="shared" si="15"/>
        <v>0</v>
      </c>
      <c r="BQ58">
        <f t="shared" si="15"/>
        <v>0</v>
      </c>
      <c r="BR58">
        <f t="shared" si="15"/>
        <v>0</v>
      </c>
      <c r="BS58">
        <f t="shared" si="15"/>
        <v>0</v>
      </c>
      <c r="BT58">
        <f t="shared" si="15"/>
        <v>0</v>
      </c>
      <c r="BU58">
        <f t="shared" si="15"/>
        <v>0</v>
      </c>
      <c r="BV58">
        <f t="shared" si="15"/>
        <v>0</v>
      </c>
      <c r="BX58">
        <f t="shared" si="10"/>
        <v>0</v>
      </c>
      <c r="BY58">
        <f t="shared" si="3"/>
        <v>0</v>
      </c>
      <c r="BZ58">
        <f t="shared" si="4"/>
        <v>0</v>
      </c>
      <c r="CA58">
        <f t="shared" si="5"/>
        <v>0</v>
      </c>
      <c r="CB58">
        <f t="shared" si="6"/>
        <v>0</v>
      </c>
      <c r="CC58">
        <f t="shared" si="7"/>
        <v>0</v>
      </c>
      <c r="CD58">
        <f t="shared" si="8"/>
        <v>0</v>
      </c>
      <c r="CF58" t="str">
        <f>Check_Sheet!A58</f>
        <v>OK</v>
      </c>
      <c r="CG58" t="str">
        <f>Check_Sheet!B58</f>
        <v>OK</v>
      </c>
      <c r="CH58" t="str">
        <f>Check_Sheet!C58</f>
        <v>OK</v>
      </c>
      <c r="CI58" t="str">
        <f>Check_Sheet!D58</f>
        <v>OK</v>
      </c>
      <c r="CJ58" t="str">
        <f>Check_Sheet!E58</f>
        <v>OK</v>
      </c>
      <c r="CK58" t="str">
        <f>Check_Sheet!F58</f>
        <v>OK</v>
      </c>
      <c r="CL58" t="str">
        <f>Check_Sheet!G58</f>
        <v>OK</v>
      </c>
      <c r="CM58" t="str">
        <f>Check_Sheet!H58</f>
        <v>OK</v>
      </c>
      <c r="CN58" t="str">
        <f>Check_Sheet!I58</f>
        <v>OK</v>
      </c>
      <c r="CO58" t="str">
        <f>Check_Sheet!J58</f>
        <v>OK</v>
      </c>
      <c r="CP58" t="str">
        <f>Check_Sheet!K58</f>
        <v>OK</v>
      </c>
      <c r="CQ58" t="str">
        <f>Check_Sheet!L58</f>
        <v>OK</v>
      </c>
      <c r="CR58" t="str">
        <f>Check_Sheet!M58</f>
        <v>OK</v>
      </c>
      <c r="CS58" t="str">
        <f>Check_Sheet!N58</f>
        <v>OK</v>
      </c>
      <c r="CT58" t="str">
        <f>Check_Sheet!O58</f>
        <v>OK</v>
      </c>
      <c r="CU58" t="str">
        <f>Check_Sheet!P58</f>
        <v>OK</v>
      </c>
      <c r="CV58" t="str">
        <f>Check_Sheet!Q58</f>
        <v>OK</v>
      </c>
      <c r="CW58" t="str">
        <f>Check_Sheet!R58</f>
        <v>OK</v>
      </c>
      <c r="CX58" t="str">
        <f>Check_Sheet!S58</f>
        <v>OK</v>
      </c>
      <c r="CY58" t="str">
        <f>Check_Sheet!T58</f>
        <v>OK</v>
      </c>
      <c r="CZ58" t="str">
        <f>Check_Sheet!U58</f>
        <v>OK</v>
      </c>
      <c r="DA58" t="str">
        <f>Check_Sheet!V58</f>
        <v>OK</v>
      </c>
      <c r="DB58" t="str">
        <f>Check_Sheet!W58</f>
        <v>OK</v>
      </c>
      <c r="DC58" t="str">
        <f>Check_Sheet!X58</f>
        <v>OK</v>
      </c>
      <c r="DD58" t="str">
        <f>Check_Sheet!Y58</f>
        <v>OK</v>
      </c>
      <c r="DE58" t="str">
        <f>Check_Sheet!Z58</f>
        <v>OK</v>
      </c>
      <c r="DF58" t="str">
        <f>Check_Sheet!AA58</f>
        <v>OK</v>
      </c>
      <c r="DG58" t="str">
        <f>Check_Sheet!AB58</f>
        <v>OK</v>
      </c>
      <c r="DH58" t="str">
        <f>Check_Sheet!AC58</f>
        <v>OK</v>
      </c>
      <c r="DI58" t="str">
        <f>Check_Sheet!AD58</f>
        <v>OK</v>
      </c>
      <c r="DJ58" t="str">
        <f>Check_Sheet!AE58</f>
        <v>OK</v>
      </c>
      <c r="DK58" t="str">
        <f>Check_Sheet!AF58</f>
        <v>OK</v>
      </c>
      <c r="DL58" t="str">
        <f>Check_Sheet!AG58</f>
        <v>OK</v>
      </c>
      <c r="DM58" t="str">
        <f>Check_Sheet!AH58</f>
        <v>OK</v>
      </c>
      <c r="DN58">
        <f>IF(AND(Scoresheet!AN58="Unfinished",Scoresheet!B58&lt;&gt;0),1,0)</f>
        <v>0</v>
      </c>
    </row>
    <row r="59" spans="1:118">
      <c r="A59" s="54">
        <v>0</v>
      </c>
      <c r="B59" s="76"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  <c r="W59" s="76">
        <v>0</v>
      </c>
      <c r="X59" s="76">
        <v>0</v>
      </c>
      <c r="Y59" s="76">
        <v>0</v>
      </c>
      <c r="Z59" s="76">
        <v>0</v>
      </c>
      <c r="AA59" s="76">
        <v>0</v>
      </c>
      <c r="AB59" s="76">
        <v>0</v>
      </c>
      <c r="AC59" s="76">
        <v>0</v>
      </c>
      <c r="AD59" s="76">
        <v>0</v>
      </c>
      <c r="AE59" s="76">
        <v>0</v>
      </c>
      <c r="AF59" s="76">
        <v>0</v>
      </c>
      <c r="AG59" s="76">
        <v>0</v>
      </c>
      <c r="AH59" s="54">
        <v>0</v>
      </c>
      <c r="AI59" s="5"/>
      <c r="AJ59" s="5"/>
      <c r="AP59" s="7"/>
      <c r="AQ59">
        <f t="shared" si="0"/>
        <v>0</v>
      </c>
      <c r="AR59">
        <f t="shared" si="9"/>
        <v>0</v>
      </c>
      <c r="AS59">
        <f t="shared" si="16"/>
        <v>0</v>
      </c>
      <c r="AT59">
        <f t="shared" si="16"/>
        <v>0</v>
      </c>
      <c r="AU59">
        <f t="shared" si="16"/>
        <v>0</v>
      </c>
      <c r="AV59">
        <f t="shared" si="16"/>
        <v>0</v>
      </c>
      <c r="AW59">
        <f t="shared" si="16"/>
        <v>0</v>
      </c>
      <c r="AX59">
        <f t="shared" si="16"/>
        <v>0</v>
      </c>
      <c r="AY59">
        <f t="shared" si="16"/>
        <v>0</v>
      </c>
      <c r="AZ59">
        <f t="shared" si="16"/>
        <v>0</v>
      </c>
      <c r="BA59">
        <f t="shared" si="16"/>
        <v>0</v>
      </c>
      <c r="BB59">
        <f t="shared" si="16"/>
        <v>0</v>
      </c>
      <c r="BC59">
        <f t="shared" si="16"/>
        <v>0</v>
      </c>
      <c r="BD59">
        <f t="shared" si="16"/>
        <v>0</v>
      </c>
      <c r="BE59">
        <f t="shared" si="16"/>
        <v>0</v>
      </c>
      <c r="BF59">
        <f t="shared" si="16"/>
        <v>0</v>
      </c>
      <c r="BG59">
        <f t="shared" si="16"/>
        <v>0</v>
      </c>
      <c r="BH59">
        <f t="shared" si="13"/>
        <v>0</v>
      </c>
      <c r="BI59">
        <f t="shared" si="13"/>
        <v>0</v>
      </c>
      <c r="BJ59">
        <f t="shared" si="13"/>
        <v>0</v>
      </c>
      <c r="BK59">
        <f t="shared" si="13"/>
        <v>0</v>
      </c>
      <c r="BL59">
        <f t="shared" si="15"/>
        <v>0</v>
      </c>
      <c r="BM59">
        <f t="shared" si="15"/>
        <v>0</v>
      </c>
      <c r="BN59">
        <f t="shared" si="15"/>
        <v>0</v>
      </c>
      <c r="BO59">
        <f t="shared" si="15"/>
        <v>0</v>
      </c>
      <c r="BP59">
        <f t="shared" si="15"/>
        <v>0</v>
      </c>
      <c r="BQ59">
        <f t="shared" si="15"/>
        <v>0</v>
      </c>
      <c r="BR59">
        <f t="shared" si="15"/>
        <v>0</v>
      </c>
      <c r="BS59">
        <f t="shared" si="15"/>
        <v>0</v>
      </c>
      <c r="BT59">
        <f t="shared" si="15"/>
        <v>0</v>
      </c>
      <c r="BU59">
        <f t="shared" si="15"/>
        <v>0</v>
      </c>
      <c r="BV59">
        <f t="shared" si="15"/>
        <v>0</v>
      </c>
      <c r="BX59">
        <f t="shared" si="10"/>
        <v>0</v>
      </c>
      <c r="BY59">
        <f t="shared" si="3"/>
        <v>0</v>
      </c>
      <c r="BZ59">
        <f t="shared" si="4"/>
        <v>0</v>
      </c>
      <c r="CA59">
        <f t="shared" si="5"/>
        <v>0</v>
      </c>
      <c r="CB59">
        <f t="shared" si="6"/>
        <v>0</v>
      </c>
      <c r="CC59">
        <f t="shared" si="7"/>
        <v>0</v>
      </c>
      <c r="CD59">
        <f t="shared" si="8"/>
        <v>0</v>
      </c>
      <c r="CF59" t="str">
        <f>Check_Sheet!A59</f>
        <v>OK</v>
      </c>
      <c r="CG59" t="str">
        <f>Check_Sheet!B59</f>
        <v>OK</v>
      </c>
      <c r="CH59" t="str">
        <f>Check_Sheet!C59</f>
        <v>OK</v>
      </c>
      <c r="CI59" t="str">
        <f>Check_Sheet!D59</f>
        <v>OK</v>
      </c>
      <c r="CJ59" t="str">
        <f>Check_Sheet!E59</f>
        <v>OK</v>
      </c>
      <c r="CK59" t="str">
        <f>Check_Sheet!F59</f>
        <v>OK</v>
      </c>
      <c r="CL59" t="str">
        <f>Check_Sheet!G59</f>
        <v>OK</v>
      </c>
      <c r="CM59" t="str">
        <f>Check_Sheet!H59</f>
        <v>OK</v>
      </c>
      <c r="CN59" t="str">
        <f>Check_Sheet!I59</f>
        <v>OK</v>
      </c>
      <c r="CO59" t="str">
        <f>Check_Sheet!J59</f>
        <v>OK</v>
      </c>
      <c r="CP59" t="str">
        <f>Check_Sheet!K59</f>
        <v>OK</v>
      </c>
      <c r="CQ59" t="str">
        <f>Check_Sheet!L59</f>
        <v>OK</v>
      </c>
      <c r="CR59" t="str">
        <f>Check_Sheet!M59</f>
        <v>OK</v>
      </c>
      <c r="CS59" t="str">
        <f>Check_Sheet!N59</f>
        <v>OK</v>
      </c>
      <c r="CT59" t="str">
        <f>Check_Sheet!O59</f>
        <v>OK</v>
      </c>
      <c r="CU59" t="str">
        <f>Check_Sheet!P59</f>
        <v>OK</v>
      </c>
      <c r="CV59" t="str">
        <f>Check_Sheet!Q59</f>
        <v>OK</v>
      </c>
      <c r="CW59" t="str">
        <f>Check_Sheet!R59</f>
        <v>OK</v>
      </c>
      <c r="CX59" t="str">
        <f>Check_Sheet!S59</f>
        <v>OK</v>
      </c>
      <c r="CY59" t="str">
        <f>Check_Sheet!T59</f>
        <v>OK</v>
      </c>
      <c r="CZ59" t="str">
        <f>Check_Sheet!U59</f>
        <v>OK</v>
      </c>
      <c r="DA59" t="str">
        <f>Check_Sheet!V59</f>
        <v>OK</v>
      </c>
      <c r="DB59" t="str">
        <f>Check_Sheet!W59</f>
        <v>OK</v>
      </c>
      <c r="DC59" t="str">
        <f>Check_Sheet!X59</f>
        <v>OK</v>
      </c>
      <c r="DD59" t="str">
        <f>Check_Sheet!Y59</f>
        <v>OK</v>
      </c>
      <c r="DE59" t="str">
        <f>Check_Sheet!Z59</f>
        <v>OK</v>
      </c>
      <c r="DF59" t="str">
        <f>Check_Sheet!AA59</f>
        <v>OK</v>
      </c>
      <c r="DG59" t="str">
        <f>Check_Sheet!AB59</f>
        <v>OK</v>
      </c>
      <c r="DH59" t="str">
        <f>Check_Sheet!AC59</f>
        <v>OK</v>
      </c>
      <c r="DI59" t="str">
        <f>Check_Sheet!AD59</f>
        <v>OK</v>
      </c>
      <c r="DJ59" t="str">
        <f>Check_Sheet!AE59</f>
        <v>OK</v>
      </c>
      <c r="DK59" t="str">
        <f>Check_Sheet!AF59</f>
        <v>OK</v>
      </c>
      <c r="DL59" t="str">
        <f>Check_Sheet!AG59</f>
        <v>OK</v>
      </c>
      <c r="DM59" t="str">
        <f>Check_Sheet!AH59</f>
        <v>OK</v>
      </c>
      <c r="DN59">
        <f>IF(AND(Scoresheet!AN59="Unfinished",Scoresheet!B59&lt;&gt;0),1,0)</f>
        <v>0</v>
      </c>
    </row>
    <row r="60" spans="1:118">
      <c r="A60" s="54">
        <v>0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76">
        <v>0</v>
      </c>
      <c r="Y60" s="76">
        <v>0</v>
      </c>
      <c r="Z60" s="76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54">
        <v>0</v>
      </c>
      <c r="AI60" s="5"/>
      <c r="AJ60" s="5"/>
      <c r="AP60" s="7"/>
      <c r="AQ60">
        <f t="shared" si="0"/>
        <v>0</v>
      </c>
      <c r="AR60">
        <f t="shared" si="9"/>
        <v>0</v>
      </c>
      <c r="AS60">
        <f t="shared" si="16"/>
        <v>0</v>
      </c>
      <c r="AT60">
        <f t="shared" si="16"/>
        <v>0</v>
      </c>
      <c r="AU60">
        <f t="shared" si="16"/>
        <v>0</v>
      </c>
      <c r="AV60">
        <f t="shared" si="16"/>
        <v>0</v>
      </c>
      <c r="AW60">
        <f t="shared" si="16"/>
        <v>0</v>
      </c>
      <c r="AX60">
        <f t="shared" si="16"/>
        <v>0</v>
      </c>
      <c r="AY60">
        <f t="shared" si="16"/>
        <v>0</v>
      </c>
      <c r="AZ60">
        <f t="shared" si="16"/>
        <v>0</v>
      </c>
      <c r="BA60">
        <f t="shared" si="16"/>
        <v>0</v>
      </c>
      <c r="BB60">
        <f t="shared" si="16"/>
        <v>0</v>
      </c>
      <c r="BC60">
        <f t="shared" si="16"/>
        <v>0</v>
      </c>
      <c r="BD60">
        <f t="shared" si="16"/>
        <v>0</v>
      </c>
      <c r="BE60">
        <f t="shared" si="16"/>
        <v>0</v>
      </c>
      <c r="BF60">
        <f t="shared" si="16"/>
        <v>0</v>
      </c>
      <c r="BG60">
        <f t="shared" si="16"/>
        <v>0</v>
      </c>
      <c r="BH60">
        <f t="shared" si="13"/>
        <v>0</v>
      </c>
      <c r="BI60">
        <f t="shared" si="13"/>
        <v>0</v>
      </c>
      <c r="BJ60">
        <f t="shared" si="13"/>
        <v>0</v>
      </c>
      <c r="BK60">
        <f t="shared" si="13"/>
        <v>0</v>
      </c>
      <c r="BL60">
        <f t="shared" si="15"/>
        <v>0</v>
      </c>
      <c r="BM60">
        <f t="shared" si="15"/>
        <v>0</v>
      </c>
      <c r="BN60">
        <f t="shared" si="15"/>
        <v>0</v>
      </c>
      <c r="BO60">
        <f t="shared" si="15"/>
        <v>0</v>
      </c>
      <c r="BP60">
        <f t="shared" si="15"/>
        <v>0</v>
      </c>
      <c r="BQ60">
        <f t="shared" si="15"/>
        <v>0</v>
      </c>
      <c r="BR60">
        <f t="shared" si="15"/>
        <v>0</v>
      </c>
      <c r="BS60">
        <f t="shared" si="15"/>
        <v>0</v>
      </c>
      <c r="BT60">
        <f t="shared" si="15"/>
        <v>0</v>
      </c>
      <c r="BU60">
        <f t="shared" si="15"/>
        <v>0</v>
      </c>
      <c r="BV60">
        <f t="shared" si="15"/>
        <v>0</v>
      </c>
      <c r="BX60">
        <f t="shared" si="10"/>
        <v>0</v>
      </c>
      <c r="BY60">
        <f t="shared" si="3"/>
        <v>0</v>
      </c>
      <c r="BZ60">
        <f t="shared" si="4"/>
        <v>0</v>
      </c>
      <c r="CA60">
        <f t="shared" si="5"/>
        <v>0</v>
      </c>
      <c r="CB60">
        <f t="shared" si="6"/>
        <v>0</v>
      </c>
      <c r="CC60">
        <f t="shared" si="7"/>
        <v>0</v>
      </c>
      <c r="CD60">
        <f t="shared" si="8"/>
        <v>0</v>
      </c>
      <c r="CF60" t="str">
        <f>Check_Sheet!A60</f>
        <v>OK</v>
      </c>
      <c r="CG60" t="str">
        <f>Check_Sheet!B60</f>
        <v>OK</v>
      </c>
      <c r="CH60" t="str">
        <f>Check_Sheet!C60</f>
        <v>OK</v>
      </c>
      <c r="CI60" t="str">
        <f>Check_Sheet!D60</f>
        <v>OK</v>
      </c>
      <c r="CJ60" t="str">
        <f>Check_Sheet!E60</f>
        <v>OK</v>
      </c>
      <c r="CK60" t="str">
        <f>Check_Sheet!F60</f>
        <v>OK</v>
      </c>
      <c r="CL60" t="str">
        <f>Check_Sheet!G60</f>
        <v>OK</v>
      </c>
      <c r="CM60" t="str">
        <f>Check_Sheet!H60</f>
        <v>OK</v>
      </c>
      <c r="CN60" t="str">
        <f>Check_Sheet!I60</f>
        <v>OK</v>
      </c>
      <c r="CO60" t="str">
        <f>Check_Sheet!J60</f>
        <v>OK</v>
      </c>
      <c r="CP60" t="str">
        <f>Check_Sheet!K60</f>
        <v>OK</v>
      </c>
      <c r="CQ60" t="str">
        <f>Check_Sheet!L60</f>
        <v>OK</v>
      </c>
      <c r="CR60" t="str">
        <f>Check_Sheet!M60</f>
        <v>OK</v>
      </c>
      <c r="CS60" t="str">
        <f>Check_Sheet!N60</f>
        <v>OK</v>
      </c>
      <c r="CT60" t="str">
        <f>Check_Sheet!O60</f>
        <v>OK</v>
      </c>
      <c r="CU60" t="str">
        <f>Check_Sheet!P60</f>
        <v>OK</v>
      </c>
      <c r="CV60" t="str">
        <f>Check_Sheet!Q60</f>
        <v>OK</v>
      </c>
      <c r="CW60" t="str">
        <f>Check_Sheet!R60</f>
        <v>OK</v>
      </c>
      <c r="CX60" t="str">
        <f>Check_Sheet!S60</f>
        <v>OK</v>
      </c>
      <c r="CY60" t="str">
        <f>Check_Sheet!T60</f>
        <v>OK</v>
      </c>
      <c r="CZ60" t="str">
        <f>Check_Sheet!U60</f>
        <v>OK</v>
      </c>
      <c r="DA60" t="str">
        <f>Check_Sheet!V60</f>
        <v>OK</v>
      </c>
      <c r="DB60" t="str">
        <f>Check_Sheet!W60</f>
        <v>OK</v>
      </c>
      <c r="DC60" t="str">
        <f>Check_Sheet!X60</f>
        <v>OK</v>
      </c>
      <c r="DD60" t="str">
        <f>Check_Sheet!Y60</f>
        <v>OK</v>
      </c>
      <c r="DE60" t="str">
        <f>Check_Sheet!Z60</f>
        <v>OK</v>
      </c>
      <c r="DF60" t="str">
        <f>Check_Sheet!AA60</f>
        <v>OK</v>
      </c>
      <c r="DG60" t="str">
        <f>Check_Sheet!AB60</f>
        <v>OK</v>
      </c>
      <c r="DH60" t="str">
        <f>Check_Sheet!AC60</f>
        <v>OK</v>
      </c>
      <c r="DI60" t="str">
        <f>Check_Sheet!AD60</f>
        <v>OK</v>
      </c>
      <c r="DJ60" t="str">
        <f>Check_Sheet!AE60</f>
        <v>OK</v>
      </c>
      <c r="DK60" t="str">
        <f>Check_Sheet!AF60</f>
        <v>OK</v>
      </c>
      <c r="DL60" t="str">
        <f>Check_Sheet!AG60</f>
        <v>OK</v>
      </c>
      <c r="DM60" t="str">
        <f>Check_Sheet!AH60</f>
        <v>OK</v>
      </c>
      <c r="DN60">
        <f>IF(AND(Scoresheet!AN60="Unfinished",Scoresheet!B60&lt;&gt;0),1,0)</f>
        <v>0</v>
      </c>
    </row>
    <row r="61" spans="1:118">
      <c r="A61" s="54">
        <v>0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  <c r="W61" s="76">
        <v>0</v>
      </c>
      <c r="X61" s="76">
        <v>0</v>
      </c>
      <c r="Y61" s="76">
        <v>0</v>
      </c>
      <c r="Z61" s="76">
        <v>0</v>
      </c>
      <c r="AA61" s="76">
        <v>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54">
        <v>0</v>
      </c>
      <c r="AI61" s="5"/>
      <c r="AJ61" s="5"/>
      <c r="AP61" s="7"/>
      <c r="AQ61">
        <f t="shared" si="0"/>
        <v>0</v>
      </c>
      <c r="AR61">
        <f t="shared" si="9"/>
        <v>0</v>
      </c>
      <c r="AS61">
        <f t="shared" si="16"/>
        <v>0</v>
      </c>
      <c r="AT61">
        <f t="shared" si="16"/>
        <v>0</v>
      </c>
      <c r="AU61">
        <f t="shared" si="16"/>
        <v>0</v>
      </c>
      <c r="AV61">
        <f t="shared" si="16"/>
        <v>0</v>
      </c>
      <c r="AW61">
        <f t="shared" si="16"/>
        <v>0</v>
      </c>
      <c r="AX61">
        <f t="shared" si="16"/>
        <v>0</v>
      </c>
      <c r="AY61">
        <f t="shared" si="16"/>
        <v>0</v>
      </c>
      <c r="AZ61">
        <f t="shared" si="16"/>
        <v>0</v>
      </c>
      <c r="BA61">
        <f t="shared" si="16"/>
        <v>0</v>
      </c>
      <c r="BB61">
        <f t="shared" si="16"/>
        <v>0</v>
      </c>
      <c r="BC61">
        <f t="shared" si="16"/>
        <v>0</v>
      </c>
      <c r="BD61">
        <f t="shared" si="16"/>
        <v>0</v>
      </c>
      <c r="BE61">
        <f t="shared" si="16"/>
        <v>0</v>
      </c>
      <c r="BF61">
        <f t="shared" si="16"/>
        <v>0</v>
      </c>
      <c r="BG61">
        <f t="shared" si="16"/>
        <v>0</v>
      </c>
      <c r="BH61">
        <f t="shared" si="13"/>
        <v>0</v>
      </c>
      <c r="BI61">
        <f t="shared" si="13"/>
        <v>0</v>
      </c>
      <c r="BJ61">
        <f t="shared" si="13"/>
        <v>0</v>
      </c>
      <c r="BK61">
        <f t="shared" si="13"/>
        <v>0</v>
      </c>
      <c r="BL61">
        <f t="shared" si="15"/>
        <v>0</v>
      </c>
      <c r="BM61">
        <f t="shared" si="15"/>
        <v>0</v>
      </c>
      <c r="BN61">
        <f t="shared" si="15"/>
        <v>0</v>
      </c>
      <c r="BO61">
        <f t="shared" si="15"/>
        <v>0</v>
      </c>
      <c r="BP61">
        <f t="shared" si="15"/>
        <v>0</v>
      </c>
      <c r="BQ61">
        <f t="shared" si="15"/>
        <v>0</v>
      </c>
      <c r="BR61">
        <f t="shared" si="15"/>
        <v>0</v>
      </c>
      <c r="BS61">
        <f t="shared" si="15"/>
        <v>0</v>
      </c>
      <c r="BT61">
        <f t="shared" si="15"/>
        <v>0</v>
      </c>
      <c r="BU61">
        <f t="shared" si="15"/>
        <v>0</v>
      </c>
      <c r="BV61">
        <f t="shared" si="15"/>
        <v>0</v>
      </c>
      <c r="BX61">
        <f t="shared" si="10"/>
        <v>0</v>
      </c>
      <c r="BY61">
        <f t="shared" si="3"/>
        <v>0</v>
      </c>
      <c r="BZ61">
        <f t="shared" si="4"/>
        <v>0</v>
      </c>
      <c r="CA61">
        <f t="shared" si="5"/>
        <v>0</v>
      </c>
      <c r="CB61">
        <f t="shared" si="6"/>
        <v>0</v>
      </c>
      <c r="CC61">
        <f t="shared" si="7"/>
        <v>0</v>
      </c>
      <c r="CD61">
        <f t="shared" si="8"/>
        <v>0</v>
      </c>
      <c r="CF61" t="str">
        <f>Check_Sheet!A61</f>
        <v>OK</v>
      </c>
      <c r="CG61" t="str">
        <f>Check_Sheet!B61</f>
        <v>OK</v>
      </c>
      <c r="CH61" t="str">
        <f>Check_Sheet!C61</f>
        <v>OK</v>
      </c>
      <c r="CI61" t="str">
        <f>Check_Sheet!D61</f>
        <v>OK</v>
      </c>
      <c r="CJ61" t="str">
        <f>Check_Sheet!E61</f>
        <v>OK</v>
      </c>
      <c r="CK61" t="str">
        <f>Check_Sheet!F61</f>
        <v>OK</v>
      </c>
      <c r="CL61" t="str">
        <f>Check_Sheet!G61</f>
        <v>OK</v>
      </c>
      <c r="CM61" t="str">
        <f>Check_Sheet!H61</f>
        <v>OK</v>
      </c>
      <c r="CN61" t="str">
        <f>Check_Sheet!I61</f>
        <v>OK</v>
      </c>
      <c r="CO61" t="str">
        <f>Check_Sheet!J61</f>
        <v>OK</v>
      </c>
      <c r="CP61" t="str">
        <f>Check_Sheet!K61</f>
        <v>OK</v>
      </c>
      <c r="CQ61" t="str">
        <f>Check_Sheet!L61</f>
        <v>OK</v>
      </c>
      <c r="CR61" t="str">
        <f>Check_Sheet!M61</f>
        <v>OK</v>
      </c>
      <c r="CS61" t="str">
        <f>Check_Sheet!N61</f>
        <v>OK</v>
      </c>
      <c r="CT61" t="str">
        <f>Check_Sheet!O61</f>
        <v>OK</v>
      </c>
      <c r="CU61" t="str">
        <f>Check_Sheet!P61</f>
        <v>OK</v>
      </c>
      <c r="CV61" t="str">
        <f>Check_Sheet!Q61</f>
        <v>OK</v>
      </c>
      <c r="CW61" t="str">
        <f>Check_Sheet!R61</f>
        <v>OK</v>
      </c>
      <c r="CX61" t="str">
        <f>Check_Sheet!S61</f>
        <v>OK</v>
      </c>
      <c r="CY61" t="str">
        <f>Check_Sheet!T61</f>
        <v>OK</v>
      </c>
      <c r="CZ61" t="str">
        <f>Check_Sheet!U61</f>
        <v>OK</v>
      </c>
      <c r="DA61" t="str">
        <f>Check_Sheet!V61</f>
        <v>OK</v>
      </c>
      <c r="DB61" t="str">
        <f>Check_Sheet!W61</f>
        <v>OK</v>
      </c>
      <c r="DC61" t="str">
        <f>Check_Sheet!X61</f>
        <v>OK</v>
      </c>
      <c r="DD61" t="str">
        <f>Check_Sheet!Y61</f>
        <v>OK</v>
      </c>
      <c r="DE61" t="str">
        <f>Check_Sheet!Z61</f>
        <v>OK</v>
      </c>
      <c r="DF61" t="str">
        <f>Check_Sheet!AA61</f>
        <v>OK</v>
      </c>
      <c r="DG61" t="str">
        <f>Check_Sheet!AB61</f>
        <v>OK</v>
      </c>
      <c r="DH61" t="str">
        <f>Check_Sheet!AC61</f>
        <v>OK</v>
      </c>
      <c r="DI61" t="str">
        <f>Check_Sheet!AD61</f>
        <v>OK</v>
      </c>
      <c r="DJ61" t="str">
        <f>Check_Sheet!AE61</f>
        <v>OK</v>
      </c>
      <c r="DK61" t="str">
        <f>Check_Sheet!AF61</f>
        <v>OK</v>
      </c>
      <c r="DL61" t="str">
        <f>Check_Sheet!AG61</f>
        <v>OK</v>
      </c>
      <c r="DM61" t="str">
        <f>Check_Sheet!AH61</f>
        <v>OK</v>
      </c>
      <c r="DN61">
        <f>IF(AND(Scoresheet!AN61="Unfinished",Scoresheet!B61&lt;&gt;0),1,0)</f>
        <v>0</v>
      </c>
    </row>
    <row r="62" spans="1:118">
      <c r="A62" s="54">
        <v>0</v>
      </c>
      <c r="B62" s="76">
        <v>0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  <c r="W62" s="76">
        <v>0</v>
      </c>
      <c r="X62" s="76">
        <v>0</v>
      </c>
      <c r="Y62" s="76">
        <v>0</v>
      </c>
      <c r="Z62" s="76">
        <v>0</v>
      </c>
      <c r="AA62" s="76">
        <v>0</v>
      </c>
      <c r="AB62" s="76">
        <v>0</v>
      </c>
      <c r="AC62" s="76">
        <v>0</v>
      </c>
      <c r="AD62" s="76">
        <v>0</v>
      </c>
      <c r="AE62" s="76">
        <v>0</v>
      </c>
      <c r="AF62" s="76">
        <v>0</v>
      </c>
      <c r="AG62" s="76">
        <v>0</v>
      </c>
      <c r="AH62" s="54">
        <v>0</v>
      </c>
      <c r="AI62" s="5"/>
      <c r="AJ62" s="5"/>
      <c r="AP62" s="7"/>
      <c r="AQ62">
        <f t="shared" si="0"/>
        <v>0</v>
      </c>
      <c r="AR62">
        <f t="shared" si="9"/>
        <v>0</v>
      </c>
      <c r="AS62">
        <f t="shared" si="16"/>
        <v>0</v>
      </c>
      <c r="AT62">
        <f t="shared" si="16"/>
        <v>0</v>
      </c>
      <c r="AU62">
        <f t="shared" si="16"/>
        <v>0</v>
      </c>
      <c r="AV62">
        <f t="shared" si="16"/>
        <v>0</v>
      </c>
      <c r="AW62">
        <f t="shared" si="16"/>
        <v>0</v>
      </c>
      <c r="AX62">
        <f t="shared" si="16"/>
        <v>0</v>
      </c>
      <c r="AY62">
        <f t="shared" si="16"/>
        <v>0</v>
      </c>
      <c r="AZ62">
        <f t="shared" si="16"/>
        <v>0</v>
      </c>
      <c r="BA62">
        <f t="shared" si="16"/>
        <v>0</v>
      </c>
      <c r="BB62">
        <f t="shared" si="16"/>
        <v>0</v>
      </c>
      <c r="BC62">
        <f t="shared" si="16"/>
        <v>0</v>
      </c>
      <c r="BD62">
        <f t="shared" si="16"/>
        <v>0</v>
      </c>
      <c r="BE62">
        <f t="shared" si="16"/>
        <v>0</v>
      </c>
      <c r="BF62">
        <f t="shared" si="16"/>
        <v>0</v>
      </c>
      <c r="BG62">
        <f t="shared" si="16"/>
        <v>0</v>
      </c>
      <c r="BH62">
        <f t="shared" si="13"/>
        <v>0</v>
      </c>
      <c r="BI62">
        <f t="shared" si="13"/>
        <v>0</v>
      </c>
      <c r="BJ62">
        <f t="shared" si="13"/>
        <v>0</v>
      </c>
      <c r="BK62">
        <f t="shared" si="13"/>
        <v>0</v>
      </c>
      <c r="BL62">
        <f t="shared" si="15"/>
        <v>0</v>
      </c>
      <c r="BM62">
        <f t="shared" si="15"/>
        <v>0</v>
      </c>
      <c r="BN62">
        <f t="shared" si="15"/>
        <v>0</v>
      </c>
      <c r="BO62">
        <f t="shared" si="15"/>
        <v>0</v>
      </c>
      <c r="BP62">
        <f t="shared" si="15"/>
        <v>0</v>
      </c>
      <c r="BQ62">
        <f t="shared" si="15"/>
        <v>0</v>
      </c>
      <c r="BR62">
        <f t="shared" si="15"/>
        <v>0</v>
      </c>
      <c r="BS62">
        <f t="shared" si="15"/>
        <v>0</v>
      </c>
      <c r="BT62">
        <f t="shared" si="15"/>
        <v>0</v>
      </c>
      <c r="BU62">
        <f t="shared" si="15"/>
        <v>0</v>
      </c>
      <c r="BV62">
        <f t="shared" si="15"/>
        <v>0</v>
      </c>
      <c r="BX62">
        <f t="shared" si="10"/>
        <v>0</v>
      </c>
      <c r="BY62">
        <f t="shared" si="3"/>
        <v>0</v>
      </c>
      <c r="BZ62">
        <f t="shared" si="4"/>
        <v>0</v>
      </c>
      <c r="CA62">
        <f t="shared" si="5"/>
        <v>0</v>
      </c>
      <c r="CB62">
        <f t="shared" si="6"/>
        <v>0</v>
      </c>
      <c r="CC62">
        <f t="shared" si="7"/>
        <v>0</v>
      </c>
      <c r="CD62">
        <f t="shared" si="8"/>
        <v>0</v>
      </c>
      <c r="CF62" t="str">
        <f>Check_Sheet!A62</f>
        <v>OK</v>
      </c>
      <c r="CG62" t="str">
        <f>Check_Sheet!B62</f>
        <v>OK</v>
      </c>
      <c r="CH62" t="str">
        <f>Check_Sheet!C62</f>
        <v>OK</v>
      </c>
      <c r="CI62" t="str">
        <f>Check_Sheet!D62</f>
        <v>OK</v>
      </c>
      <c r="CJ62" t="str">
        <f>Check_Sheet!E62</f>
        <v>OK</v>
      </c>
      <c r="CK62" t="str">
        <f>Check_Sheet!F62</f>
        <v>OK</v>
      </c>
      <c r="CL62" t="str">
        <f>Check_Sheet!G62</f>
        <v>OK</v>
      </c>
      <c r="CM62" t="str">
        <f>Check_Sheet!H62</f>
        <v>OK</v>
      </c>
      <c r="CN62" t="str">
        <f>Check_Sheet!I62</f>
        <v>OK</v>
      </c>
      <c r="CO62" t="str">
        <f>Check_Sheet!J62</f>
        <v>OK</v>
      </c>
      <c r="CP62" t="str">
        <f>Check_Sheet!K62</f>
        <v>OK</v>
      </c>
      <c r="CQ62" t="str">
        <f>Check_Sheet!L62</f>
        <v>OK</v>
      </c>
      <c r="CR62" t="str">
        <f>Check_Sheet!M62</f>
        <v>OK</v>
      </c>
      <c r="CS62" t="str">
        <f>Check_Sheet!N62</f>
        <v>OK</v>
      </c>
      <c r="CT62" t="str">
        <f>Check_Sheet!O62</f>
        <v>OK</v>
      </c>
      <c r="CU62" t="str">
        <f>Check_Sheet!P62</f>
        <v>OK</v>
      </c>
      <c r="CV62" t="str">
        <f>Check_Sheet!Q62</f>
        <v>OK</v>
      </c>
      <c r="CW62" t="str">
        <f>Check_Sheet!R62</f>
        <v>OK</v>
      </c>
      <c r="CX62" t="str">
        <f>Check_Sheet!S62</f>
        <v>OK</v>
      </c>
      <c r="CY62" t="str">
        <f>Check_Sheet!T62</f>
        <v>OK</v>
      </c>
      <c r="CZ62" t="str">
        <f>Check_Sheet!U62</f>
        <v>OK</v>
      </c>
      <c r="DA62" t="str">
        <f>Check_Sheet!V62</f>
        <v>OK</v>
      </c>
      <c r="DB62" t="str">
        <f>Check_Sheet!W62</f>
        <v>OK</v>
      </c>
      <c r="DC62" t="str">
        <f>Check_Sheet!X62</f>
        <v>OK</v>
      </c>
      <c r="DD62" t="str">
        <f>Check_Sheet!Y62</f>
        <v>OK</v>
      </c>
      <c r="DE62" t="str">
        <f>Check_Sheet!Z62</f>
        <v>OK</v>
      </c>
      <c r="DF62" t="str">
        <f>Check_Sheet!AA62</f>
        <v>OK</v>
      </c>
      <c r="DG62" t="str">
        <f>Check_Sheet!AB62</f>
        <v>OK</v>
      </c>
      <c r="DH62" t="str">
        <f>Check_Sheet!AC62</f>
        <v>OK</v>
      </c>
      <c r="DI62" t="str">
        <f>Check_Sheet!AD62</f>
        <v>OK</v>
      </c>
      <c r="DJ62" t="str">
        <f>Check_Sheet!AE62</f>
        <v>OK</v>
      </c>
      <c r="DK62" t="str">
        <f>Check_Sheet!AF62</f>
        <v>OK</v>
      </c>
      <c r="DL62" t="str">
        <f>Check_Sheet!AG62</f>
        <v>OK</v>
      </c>
      <c r="DM62" t="str">
        <f>Check_Sheet!AH62</f>
        <v>OK</v>
      </c>
      <c r="DN62">
        <f>IF(AND(Scoresheet!AN62="Unfinished",Scoresheet!B62&lt;&gt;0),1,0)</f>
        <v>0</v>
      </c>
    </row>
    <row r="63" spans="1:118">
      <c r="A63" s="54">
        <v>0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54">
        <v>0</v>
      </c>
      <c r="AI63" s="5"/>
      <c r="AJ63" s="5"/>
      <c r="AP63" s="7"/>
      <c r="AQ63">
        <f t="shared" si="0"/>
        <v>0</v>
      </c>
      <c r="AR63">
        <f t="shared" si="9"/>
        <v>0</v>
      </c>
      <c r="AS63">
        <f t="shared" si="16"/>
        <v>0</v>
      </c>
      <c r="AT63">
        <f t="shared" si="16"/>
        <v>0</v>
      </c>
      <c r="AU63">
        <f t="shared" si="16"/>
        <v>0</v>
      </c>
      <c r="AV63">
        <f t="shared" si="16"/>
        <v>0</v>
      </c>
      <c r="AW63">
        <f t="shared" si="16"/>
        <v>0</v>
      </c>
      <c r="AX63">
        <f t="shared" si="16"/>
        <v>0</v>
      </c>
      <c r="AY63">
        <f t="shared" si="16"/>
        <v>0</v>
      </c>
      <c r="AZ63">
        <f t="shared" si="16"/>
        <v>0</v>
      </c>
      <c r="BA63">
        <f t="shared" si="16"/>
        <v>0</v>
      </c>
      <c r="BB63">
        <f t="shared" si="16"/>
        <v>0</v>
      </c>
      <c r="BC63">
        <f t="shared" si="16"/>
        <v>0</v>
      </c>
      <c r="BD63">
        <f t="shared" si="16"/>
        <v>0</v>
      </c>
      <c r="BE63">
        <f t="shared" si="16"/>
        <v>0</v>
      </c>
      <c r="BF63">
        <f t="shared" si="16"/>
        <v>0</v>
      </c>
      <c r="BG63">
        <f t="shared" si="16"/>
        <v>0</v>
      </c>
      <c r="BH63">
        <f t="shared" si="13"/>
        <v>0</v>
      </c>
      <c r="BI63">
        <f t="shared" si="13"/>
        <v>0</v>
      </c>
      <c r="BJ63">
        <f t="shared" si="13"/>
        <v>0</v>
      </c>
      <c r="BK63">
        <f t="shared" si="13"/>
        <v>0</v>
      </c>
      <c r="BL63">
        <f t="shared" si="15"/>
        <v>0</v>
      </c>
      <c r="BM63">
        <f t="shared" si="15"/>
        <v>0</v>
      </c>
      <c r="BN63">
        <f t="shared" si="15"/>
        <v>0</v>
      </c>
      <c r="BO63">
        <f t="shared" si="15"/>
        <v>0</v>
      </c>
      <c r="BP63">
        <f t="shared" si="15"/>
        <v>0</v>
      </c>
      <c r="BQ63">
        <f t="shared" si="15"/>
        <v>0</v>
      </c>
      <c r="BR63">
        <f t="shared" si="15"/>
        <v>0</v>
      </c>
      <c r="BS63">
        <f t="shared" si="15"/>
        <v>0</v>
      </c>
      <c r="BT63">
        <f t="shared" si="15"/>
        <v>0</v>
      </c>
      <c r="BU63">
        <f t="shared" si="15"/>
        <v>0</v>
      </c>
      <c r="BV63">
        <f t="shared" si="15"/>
        <v>0</v>
      </c>
      <c r="BX63">
        <f t="shared" si="10"/>
        <v>0</v>
      </c>
      <c r="BY63">
        <f t="shared" si="3"/>
        <v>0</v>
      </c>
      <c r="BZ63">
        <f t="shared" si="4"/>
        <v>0</v>
      </c>
      <c r="CA63">
        <f t="shared" si="5"/>
        <v>0</v>
      </c>
      <c r="CB63">
        <f t="shared" si="6"/>
        <v>0</v>
      </c>
      <c r="CC63">
        <f t="shared" si="7"/>
        <v>0</v>
      </c>
      <c r="CD63">
        <f t="shared" si="8"/>
        <v>0</v>
      </c>
      <c r="CF63" t="str">
        <f>Check_Sheet!A63</f>
        <v>OK</v>
      </c>
      <c r="CG63" t="str">
        <f>Check_Sheet!B63</f>
        <v>OK</v>
      </c>
      <c r="CH63" t="str">
        <f>Check_Sheet!C63</f>
        <v>OK</v>
      </c>
      <c r="CI63" t="str">
        <f>Check_Sheet!D63</f>
        <v>OK</v>
      </c>
      <c r="CJ63" t="str">
        <f>Check_Sheet!E63</f>
        <v>OK</v>
      </c>
      <c r="CK63" t="str">
        <f>Check_Sheet!F63</f>
        <v>OK</v>
      </c>
      <c r="CL63" t="str">
        <f>Check_Sheet!G63</f>
        <v>OK</v>
      </c>
      <c r="CM63" t="str">
        <f>Check_Sheet!H63</f>
        <v>OK</v>
      </c>
      <c r="CN63" t="str">
        <f>Check_Sheet!I63</f>
        <v>OK</v>
      </c>
      <c r="CO63" t="str">
        <f>Check_Sheet!J63</f>
        <v>OK</v>
      </c>
      <c r="CP63" t="str">
        <f>Check_Sheet!K63</f>
        <v>OK</v>
      </c>
      <c r="CQ63" t="str">
        <f>Check_Sheet!L63</f>
        <v>OK</v>
      </c>
      <c r="CR63" t="str">
        <f>Check_Sheet!M63</f>
        <v>OK</v>
      </c>
      <c r="CS63" t="str">
        <f>Check_Sheet!N63</f>
        <v>OK</v>
      </c>
      <c r="CT63" t="str">
        <f>Check_Sheet!O63</f>
        <v>OK</v>
      </c>
      <c r="CU63" t="str">
        <f>Check_Sheet!P63</f>
        <v>OK</v>
      </c>
      <c r="CV63" t="str">
        <f>Check_Sheet!Q63</f>
        <v>OK</v>
      </c>
      <c r="CW63" t="str">
        <f>Check_Sheet!R63</f>
        <v>OK</v>
      </c>
      <c r="CX63" t="str">
        <f>Check_Sheet!S63</f>
        <v>OK</v>
      </c>
      <c r="CY63" t="str">
        <f>Check_Sheet!T63</f>
        <v>OK</v>
      </c>
      <c r="CZ63" t="str">
        <f>Check_Sheet!U63</f>
        <v>OK</v>
      </c>
      <c r="DA63" t="str">
        <f>Check_Sheet!V63</f>
        <v>OK</v>
      </c>
      <c r="DB63" t="str">
        <f>Check_Sheet!W63</f>
        <v>OK</v>
      </c>
      <c r="DC63" t="str">
        <f>Check_Sheet!X63</f>
        <v>OK</v>
      </c>
      <c r="DD63" t="str">
        <f>Check_Sheet!Y63</f>
        <v>OK</v>
      </c>
      <c r="DE63" t="str">
        <f>Check_Sheet!Z63</f>
        <v>OK</v>
      </c>
      <c r="DF63" t="str">
        <f>Check_Sheet!AA63</f>
        <v>OK</v>
      </c>
      <c r="DG63" t="str">
        <f>Check_Sheet!AB63</f>
        <v>OK</v>
      </c>
      <c r="DH63" t="str">
        <f>Check_Sheet!AC63</f>
        <v>OK</v>
      </c>
      <c r="DI63" t="str">
        <f>Check_Sheet!AD63</f>
        <v>OK</v>
      </c>
      <c r="DJ63" t="str">
        <f>Check_Sheet!AE63</f>
        <v>OK</v>
      </c>
      <c r="DK63" t="str">
        <f>Check_Sheet!AF63</f>
        <v>OK</v>
      </c>
      <c r="DL63" t="str">
        <f>Check_Sheet!AG63</f>
        <v>OK</v>
      </c>
      <c r="DM63" t="str">
        <f>Check_Sheet!AH63</f>
        <v>OK</v>
      </c>
      <c r="DN63">
        <f>IF(AND(Scoresheet!AN63="Unfinished",Scoresheet!B63&lt;&gt;0),1,0)</f>
        <v>0</v>
      </c>
    </row>
    <row r="64" spans="1:118">
      <c r="A64" s="54">
        <v>0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54">
        <v>0</v>
      </c>
      <c r="AI64" s="5"/>
      <c r="AJ64" s="5"/>
      <c r="AP64" s="7"/>
      <c r="AQ64">
        <f t="shared" si="0"/>
        <v>0</v>
      </c>
      <c r="AR64">
        <f t="shared" si="9"/>
        <v>0</v>
      </c>
      <c r="AS64">
        <f t="shared" si="16"/>
        <v>0</v>
      </c>
      <c r="AT64">
        <f t="shared" si="16"/>
        <v>0</v>
      </c>
      <c r="AU64">
        <f t="shared" si="16"/>
        <v>0</v>
      </c>
      <c r="AV64">
        <f t="shared" si="16"/>
        <v>0</v>
      </c>
      <c r="AW64">
        <f t="shared" si="16"/>
        <v>0</v>
      </c>
      <c r="AX64">
        <f t="shared" si="16"/>
        <v>0</v>
      </c>
      <c r="AY64">
        <f t="shared" si="16"/>
        <v>0</v>
      </c>
      <c r="AZ64">
        <f t="shared" si="16"/>
        <v>0</v>
      </c>
      <c r="BA64">
        <f t="shared" si="16"/>
        <v>0</v>
      </c>
      <c r="BB64">
        <f t="shared" si="16"/>
        <v>0</v>
      </c>
      <c r="BC64">
        <f t="shared" si="16"/>
        <v>0</v>
      </c>
      <c r="BD64">
        <f t="shared" si="16"/>
        <v>0</v>
      </c>
      <c r="BE64">
        <f t="shared" si="16"/>
        <v>0</v>
      </c>
      <c r="BF64">
        <f t="shared" si="16"/>
        <v>0</v>
      </c>
      <c r="BG64">
        <f t="shared" si="16"/>
        <v>0</v>
      </c>
      <c r="BH64">
        <f t="shared" si="13"/>
        <v>0</v>
      </c>
      <c r="BI64">
        <f t="shared" si="13"/>
        <v>0</v>
      </c>
      <c r="BJ64">
        <f t="shared" si="13"/>
        <v>0</v>
      </c>
      <c r="BK64">
        <f t="shared" si="13"/>
        <v>0</v>
      </c>
      <c r="BL64">
        <f t="shared" si="15"/>
        <v>0</v>
      </c>
      <c r="BM64">
        <f t="shared" si="15"/>
        <v>0</v>
      </c>
      <c r="BN64">
        <f t="shared" ref="BN64:BV92" si="17">IF(Z64&gt;0,1,0)</f>
        <v>0</v>
      </c>
      <c r="BO64">
        <f t="shared" si="17"/>
        <v>0</v>
      </c>
      <c r="BP64">
        <f t="shared" si="17"/>
        <v>0</v>
      </c>
      <c r="BQ64">
        <f t="shared" si="17"/>
        <v>0</v>
      </c>
      <c r="BR64">
        <f t="shared" si="17"/>
        <v>0</v>
      </c>
      <c r="BS64">
        <f t="shared" si="17"/>
        <v>0</v>
      </c>
      <c r="BT64">
        <f t="shared" si="17"/>
        <v>0</v>
      </c>
      <c r="BU64">
        <f t="shared" si="17"/>
        <v>0</v>
      </c>
      <c r="BV64">
        <f t="shared" si="17"/>
        <v>0</v>
      </c>
      <c r="BX64">
        <f t="shared" si="10"/>
        <v>0</v>
      </c>
      <c r="BY64">
        <f t="shared" si="3"/>
        <v>0</v>
      </c>
      <c r="BZ64">
        <f t="shared" si="4"/>
        <v>0</v>
      </c>
      <c r="CA64">
        <f t="shared" si="5"/>
        <v>0</v>
      </c>
      <c r="CB64">
        <f t="shared" si="6"/>
        <v>0</v>
      </c>
      <c r="CC64">
        <f t="shared" si="7"/>
        <v>0</v>
      </c>
      <c r="CD64">
        <f t="shared" si="8"/>
        <v>0</v>
      </c>
      <c r="CF64" t="str">
        <f>Check_Sheet!A64</f>
        <v>OK</v>
      </c>
      <c r="CG64" t="str">
        <f>Check_Sheet!B64</f>
        <v>OK</v>
      </c>
      <c r="CH64" t="str">
        <f>Check_Sheet!C64</f>
        <v>OK</v>
      </c>
      <c r="CI64" t="str">
        <f>Check_Sheet!D64</f>
        <v>OK</v>
      </c>
      <c r="CJ64" t="str">
        <f>Check_Sheet!E64</f>
        <v>OK</v>
      </c>
      <c r="CK64" t="str">
        <f>Check_Sheet!F64</f>
        <v>OK</v>
      </c>
      <c r="CL64" t="str">
        <f>Check_Sheet!G64</f>
        <v>OK</v>
      </c>
      <c r="CM64" t="str">
        <f>Check_Sheet!H64</f>
        <v>OK</v>
      </c>
      <c r="CN64" t="str">
        <f>Check_Sheet!I64</f>
        <v>OK</v>
      </c>
      <c r="CO64" t="str">
        <f>Check_Sheet!J64</f>
        <v>OK</v>
      </c>
      <c r="CP64" t="str">
        <f>Check_Sheet!K64</f>
        <v>OK</v>
      </c>
      <c r="CQ64" t="str">
        <f>Check_Sheet!L64</f>
        <v>OK</v>
      </c>
      <c r="CR64" t="str">
        <f>Check_Sheet!M64</f>
        <v>OK</v>
      </c>
      <c r="CS64" t="str">
        <f>Check_Sheet!N64</f>
        <v>OK</v>
      </c>
      <c r="CT64" t="str">
        <f>Check_Sheet!O64</f>
        <v>OK</v>
      </c>
      <c r="CU64" t="str">
        <f>Check_Sheet!P64</f>
        <v>OK</v>
      </c>
      <c r="CV64" t="str">
        <f>Check_Sheet!Q64</f>
        <v>OK</v>
      </c>
      <c r="CW64" t="str">
        <f>Check_Sheet!R64</f>
        <v>OK</v>
      </c>
      <c r="CX64" t="str">
        <f>Check_Sheet!S64</f>
        <v>OK</v>
      </c>
      <c r="CY64" t="str">
        <f>Check_Sheet!T64</f>
        <v>OK</v>
      </c>
      <c r="CZ64" t="str">
        <f>Check_Sheet!U64</f>
        <v>OK</v>
      </c>
      <c r="DA64" t="str">
        <f>Check_Sheet!V64</f>
        <v>OK</v>
      </c>
      <c r="DB64" t="str">
        <f>Check_Sheet!W64</f>
        <v>OK</v>
      </c>
      <c r="DC64" t="str">
        <f>Check_Sheet!X64</f>
        <v>OK</v>
      </c>
      <c r="DD64" t="str">
        <f>Check_Sheet!Y64</f>
        <v>OK</v>
      </c>
      <c r="DE64" t="str">
        <f>Check_Sheet!Z64</f>
        <v>OK</v>
      </c>
      <c r="DF64" t="str">
        <f>Check_Sheet!AA64</f>
        <v>OK</v>
      </c>
      <c r="DG64" t="str">
        <f>Check_Sheet!AB64</f>
        <v>OK</v>
      </c>
      <c r="DH64" t="str">
        <f>Check_Sheet!AC64</f>
        <v>OK</v>
      </c>
      <c r="DI64" t="str">
        <f>Check_Sheet!AD64</f>
        <v>OK</v>
      </c>
      <c r="DJ64" t="str">
        <f>Check_Sheet!AE64</f>
        <v>OK</v>
      </c>
      <c r="DK64" t="str">
        <f>Check_Sheet!AF64</f>
        <v>OK</v>
      </c>
      <c r="DL64" t="str">
        <f>Check_Sheet!AG64</f>
        <v>OK</v>
      </c>
      <c r="DM64" t="str">
        <f>Check_Sheet!AH64</f>
        <v>OK</v>
      </c>
      <c r="DN64">
        <f>IF(AND(Scoresheet!AN64="Unfinished",Scoresheet!B64&lt;&gt;0),1,0)</f>
        <v>0</v>
      </c>
    </row>
    <row r="65" spans="1:118">
      <c r="A65" s="54">
        <v>0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  <c r="W65" s="76">
        <v>0</v>
      </c>
      <c r="X65" s="76">
        <v>0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6">
        <v>0</v>
      </c>
      <c r="AF65" s="76">
        <v>0</v>
      </c>
      <c r="AG65" s="76">
        <v>0</v>
      </c>
      <c r="AH65" s="54">
        <v>0</v>
      </c>
      <c r="AI65" s="5"/>
      <c r="AJ65" s="5"/>
      <c r="AP65" s="7"/>
      <c r="AQ65">
        <f t="shared" si="0"/>
        <v>0</v>
      </c>
      <c r="AR65">
        <f t="shared" si="9"/>
        <v>0</v>
      </c>
      <c r="AS65">
        <f t="shared" si="16"/>
        <v>0</v>
      </c>
      <c r="AT65">
        <f t="shared" si="16"/>
        <v>0</v>
      </c>
      <c r="AU65">
        <f t="shared" si="16"/>
        <v>0</v>
      </c>
      <c r="AV65">
        <f t="shared" si="16"/>
        <v>0</v>
      </c>
      <c r="AW65">
        <f t="shared" si="16"/>
        <v>0</v>
      </c>
      <c r="AX65">
        <f t="shared" si="16"/>
        <v>0</v>
      </c>
      <c r="AY65">
        <f t="shared" si="16"/>
        <v>0</v>
      </c>
      <c r="AZ65">
        <f t="shared" si="16"/>
        <v>0</v>
      </c>
      <c r="BA65">
        <f t="shared" si="16"/>
        <v>0</v>
      </c>
      <c r="BB65">
        <f t="shared" si="16"/>
        <v>0</v>
      </c>
      <c r="BC65">
        <f t="shared" si="16"/>
        <v>0</v>
      </c>
      <c r="BD65">
        <f t="shared" si="16"/>
        <v>0</v>
      </c>
      <c r="BE65">
        <f t="shared" si="16"/>
        <v>0</v>
      </c>
      <c r="BF65">
        <f t="shared" si="16"/>
        <v>0</v>
      </c>
      <c r="BG65">
        <f t="shared" si="16"/>
        <v>0</v>
      </c>
      <c r="BH65">
        <f t="shared" si="13"/>
        <v>0</v>
      </c>
      <c r="BI65">
        <f t="shared" si="13"/>
        <v>0</v>
      </c>
      <c r="BJ65">
        <f t="shared" si="13"/>
        <v>0</v>
      </c>
      <c r="BK65">
        <f t="shared" si="13"/>
        <v>0</v>
      </c>
      <c r="BL65">
        <f t="shared" si="13"/>
        <v>0</v>
      </c>
      <c r="BM65">
        <f t="shared" si="13"/>
        <v>0</v>
      </c>
      <c r="BN65">
        <f t="shared" si="17"/>
        <v>0</v>
      </c>
      <c r="BO65">
        <f t="shared" si="17"/>
        <v>0</v>
      </c>
      <c r="BP65">
        <f t="shared" si="17"/>
        <v>0</v>
      </c>
      <c r="BQ65">
        <f t="shared" si="17"/>
        <v>0</v>
      </c>
      <c r="BR65">
        <f t="shared" si="17"/>
        <v>0</v>
      </c>
      <c r="BS65">
        <f t="shared" si="17"/>
        <v>0</v>
      </c>
      <c r="BT65">
        <f t="shared" si="17"/>
        <v>0</v>
      </c>
      <c r="BU65">
        <f t="shared" si="17"/>
        <v>0</v>
      </c>
      <c r="BV65">
        <f t="shared" si="17"/>
        <v>0</v>
      </c>
      <c r="BX65">
        <f t="shared" si="10"/>
        <v>0</v>
      </c>
      <c r="BY65">
        <f t="shared" si="3"/>
        <v>0</v>
      </c>
      <c r="BZ65">
        <f t="shared" si="4"/>
        <v>0</v>
      </c>
      <c r="CA65">
        <f t="shared" si="5"/>
        <v>0</v>
      </c>
      <c r="CB65">
        <f t="shared" si="6"/>
        <v>0</v>
      </c>
      <c r="CC65">
        <f t="shared" si="7"/>
        <v>0</v>
      </c>
      <c r="CD65">
        <f t="shared" si="8"/>
        <v>0</v>
      </c>
      <c r="CF65" t="str">
        <f>Check_Sheet!A65</f>
        <v>OK</v>
      </c>
      <c r="CG65" t="str">
        <f>Check_Sheet!B65</f>
        <v>OK</v>
      </c>
      <c r="CH65" t="str">
        <f>Check_Sheet!C65</f>
        <v>OK</v>
      </c>
      <c r="CI65" t="str">
        <f>Check_Sheet!D65</f>
        <v>OK</v>
      </c>
      <c r="CJ65" t="str">
        <f>Check_Sheet!E65</f>
        <v>OK</v>
      </c>
      <c r="CK65" t="str">
        <f>Check_Sheet!F65</f>
        <v>OK</v>
      </c>
      <c r="CL65" t="str">
        <f>Check_Sheet!G65</f>
        <v>OK</v>
      </c>
      <c r="CM65" t="str">
        <f>Check_Sheet!H65</f>
        <v>OK</v>
      </c>
      <c r="CN65" t="str">
        <f>Check_Sheet!I65</f>
        <v>OK</v>
      </c>
      <c r="CO65" t="str">
        <f>Check_Sheet!J65</f>
        <v>OK</v>
      </c>
      <c r="CP65" t="str">
        <f>Check_Sheet!K65</f>
        <v>OK</v>
      </c>
      <c r="CQ65" t="str">
        <f>Check_Sheet!L65</f>
        <v>OK</v>
      </c>
      <c r="CR65" t="str">
        <f>Check_Sheet!M65</f>
        <v>OK</v>
      </c>
      <c r="CS65" t="str">
        <f>Check_Sheet!N65</f>
        <v>OK</v>
      </c>
      <c r="CT65" t="str">
        <f>Check_Sheet!O65</f>
        <v>OK</v>
      </c>
      <c r="CU65" t="str">
        <f>Check_Sheet!P65</f>
        <v>OK</v>
      </c>
      <c r="CV65" t="str">
        <f>Check_Sheet!Q65</f>
        <v>OK</v>
      </c>
      <c r="CW65" t="str">
        <f>Check_Sheet!R65</f>
        <v>OK</v>
      </c>
      <c r="CX65" t="str">
        <f>Check_Sheet!S65</f>
        <v>OK</v>
      </c>
      <c r="CY65" t="str">
        <f>Check_Sheet!T65</f>
        <v>OK</v>
      </c>
      <c r="CZ65" t="str">
        <f>Check_Sheet!U65</f>
        <v>OK</v>
      </c>
      <c r="DA65" t="str">
        <f>Check_Sheet!V65</f>
        <v>OK</v>
      </c>
      <c r="DB65" t="str">
        <f>Check_Sheet!W65</f>
        <v>OK</v>
      </c>
      <c r="DC65" t="str">
        <f>Check_Sheet!X65</f>
        <v>OK</v>
      </c>
      <c r="DD65" t="str">
        <f>Check_Sheet!Y65</f>
        <v>OK</v>
      </c>
      <c r="DE65" t="str">
        <f>Check_Sheet!Z65</f>
        <v>OK</v>
      </c>
      <c r="DF65" t="str">
        <f>Check_Sheet!AA65</f>
        <v>OK</v>
      </c>
      <c r="DG65" t="str">
        <f>Check_Sheet!AB65</f>
        <v>OK</v>
      </c>
      <c r="DH65" t="str">
        <f>Check_Sheet!AC65</f>
        <v>OK</v>
      </c>
      <c r="DI65" t="str">
        <f>Check_Sheet!AD65</f>
        <v>OK</v>
      </c>
      <c r="DJ65" t="str">
        <f>Check_Sheet!AE65</f>
        <v>OK</v>
      </c>
      <c r="DK65" t="str">
        <f>Check_Sheet!AF65</f>
        <v>OK</v>
      </c>
      <c r="DL65" t="str">
        <f>Check_Sheet!AG65</f>
        <v>OK</v>
      </c>
      <c r="DM65" t="str">
        <f>Check_Sheet!AH65</f>
        <v>OK</v>
      </c>
      <c r="DN65">
        <f>IF(AND(Scoresheet!AN65="Unfinished",Scoresheet!B65&lt;&gt;0),1,0)</f>
        <v>0</v>
      </c>
    </row>
    <row r="66" spans="1:118">
      <c r="A66" s="54">
        <v>0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0</v>
      </c>
      <c r="AG66" s="76">
        <v>0</v>
      </c>
      <c r="AH66" s="54">
        <v>0</v>
      </c>
      <c r="AI66" s="5"/>
      <c r="AJ66" s="5"/>
      <c r="AP66" s="7"/>
      <c r="AQ66">
        <f t="shared" si="0"/>
        <v>0</v>
      </c>
      <c r="AR66">
        <f t="shared" si="9"/>
        <v>0</v>
      </c>
      <c r="AS66">
        <f t="shared" si="16"/>
        <v>0</v>
      </c>
      <c r="AT66">
        <f t="shared" si="16"/>
        <v>0</v>
      </c>
      <c r="AU66">
        <f t="shared" si="16"/>
        <v>0</v>
      </c>
      <c r="AV66">
        <f t="shared" si="16"/>
        <v>0</v>
      </c>
      <c r="AW66">
        <f t="shared" si="16"/>
        <v>0</v>
      </c>
      <c r="AX66">
        <f t="shared" si="16"/>
        <v>0</v>
      </c>
      <c r="AY66">
        <f t="shared" si="16"/>
        <v>0</v>
      </c>
      <c r="AZ66">
        <f t="shared" si="16"/>
        <v>0</v>
      </c>
      <c r="BA66">
        <f t="shared" si="16"/>
        <v>0</v>
      </c>
      <c r="BB66">
        <f t="shared" si="16"/>
        <v>0</v>
      </c>
      <c r="BC66">
        <f t="shared" si="16"/>
        <v>0</v>
      </c>
      <c r="BD66">
        <f t="shared" si="16"/>
        <v>0</v>
      </c>
      <c r="BE66">
        <f t="shared" si="16"/>
        <v>0</v>
      </c>
      <c r="BF66">
        <f t="shared" si="16"/>
        <v>0</v>
      </c>
      <c r="BG66">
        <f t="shared" si="16"/>
        <v>0</v>
      </c>
      <c r="BH66">
        <f t="shared" si="13"/>
        <v>0</v>
      </c>
      <c r="BI66">
        <f t="shared" si="13"/>
        <v>0</v>
      </c>
      <c r="BJ66">
        <f t="shared" si="13"/>
        <v>0</v>
      </c>
      <c r="BK66">
        <f t="shared" si="13"/>
        <v>0</v>
      </c>
      <c r="BL66">
        <f t="shared" si="13"/>
        <v>0</v>
      </c>
      <c r="BM66">
        <f t="shared" si="13"/>
        <v>0</v>
      </c>
      <c r="BN66">
        <f t="shared" si="17"/>
        <v>0</v>
      </c>
      <c r="BO66">
        <f t="shared" si="17"/>
        <v>0</v>
      </c>
      <c r="BP66">
        <f t="shared" si="17"/>
        <v>0</v>
      </c>
      <c r="BQ66">
        <f t="shared" si="17"/>
        <v>0</v>
      </c>
      <c r="BR66">
        <f t="shared" si="17"/>
        <v>0</v>
      </c>
      <c r="BS66">
        <f t="shared" si="17"/>
        <v>0</v>
      </c>
      <c r="BT66">
        <f t="shared" si="17"/>
        <v>0</v>
      </c>
      <c r="BU66">
        <f t="shared" si="17"/>
        <v>0</v>
      </c>
      <c r="BV66">
        <f t="shared" si="17"/>
        <v>0</v>
      </c>
      <c r="BX66">
        <f t="shared" si="10"/>
        <v>0</v>
      </c>
      <c r="BY66">
        <f t="shared" si="3"/>
        <v>0</v>
      </c>
      <c r="BZ66">
        <f t="shared" si="4"/>
        <v>0</v>
      </c>
      <c r="CA66">
        <f t="shared" si="5"/>
        <v>0</v>
      </c>
      <c r="CB66">
        <f t="shared" si="6"/>
        <v>0</v>
      </c>
      <c r="CC66">
        <f t="shared" si="7"/>
        <v>0</v>
      </c>
      <c r="CD66">
        <f t="shared" si="8"/>
        <v>0</v>
      </c>
      <c r="CF66" t="str">
        <f>Check_Sheet!A66</f>
        <v>OK</v>
      </c>
      <c r="CG66" t="str">
        <f>Check_Sheet!B66</f>
        <v>OK</v>
      </c>
      <c r="CH66" t="str">
        <f>Check_Sheet!C66</f>
        <v>OK</v>
      </c>
      <c r="CI66" t="str">
        <f>Check_Sheet!D66</f>
        <v>OK</v>
      </c>
      <c r="CJ66" t="str">
        <f>Check_Sheet!E66</f>
        <v>OK</v>
      </c>
      <c r="CK66" t="str">
        <f>Check_Sheet!F66</f>
        <v>OK</v>
      </c>
      <c r="CL66" t="str">
        <f>Check_Sheet!G66</f>
        <v>OK</v>
      </c>
      <c r="CM66" t="str">
        <f>Check_Sheet!H66</f>
        <v>OK</v>
      </c>
      <c r="CN66" t="str">
        <f>Check_Sheet!I66</f>
        <v>OK</v>
      </c>
      <c r="CO66" t="str">
        <f>Check_Sheet!J66</f>
        <v>OK</v>
      </c>
      <c r="CP66" t="str">
        <f>Check_Sheet!K66</f>
        <v>OK</v>
      </c>
      <c r="CQ66" t="str">
        <f>Check_Sheet!L66</f>
        <v>OK</v>
      </c>
      <c r="CR66" t="str">
        <f>Check_Sheet!M66</f>
        <v>OK</v>
      </c>
      <c r="CS66" t="str">
        <f>Check_Sheet!N66</f>
        <v>OK</v>
      </c>
      <c r="CT66" t="str">
        <f>Check_Sheet!O66</f>
        <v>OK</v>
      </c>
      <c r="CU66" t="str">
        <f>Check_Sheet!P66</f>
        <v>OK</v>
      </c>
      <c r="CV66" t="str">
        <f>Check_Sheet!Q66</f>
        <v>OK</v>
      </c>
      <c r="CW66" t="str">
        <f>Check_Sheet!R66</f>
        <v>OK</v>
      </c>
      <c r="CX66" t="str">
        <f>Check_Sheet!S66</f>
        <v>OK</v>
      </c>
      <c r="CY66" t="str">
        <f>Check_Sheet!T66</f>
        <v>OK</v>
      </c>
      <c r="CZ66" t="str">
        <f>Check_Sheet!U66</f>
        <v>OK</v>
      </c>
      <c r="DA66" t="str">
        <f>Check_Sheet!V66</f>
        <v>OK</v>
      </c>
      <c r="DB66" t="str">
        <f>Check_Sheet!W66</f>
        <v>OK</v>
      </c>
      <c r="DC66" t="str">
        <f>Check_Sheet!X66</f>
        <v>OK</v>
      </c>
      <c r="DD66" t="str">
        <f>Check_Sheet!Y66</f>
        <v>OK</v>
      </c>
      <c r="DE66" t="str">
        <f>Check_Sheet!Z66</f>
        <v>OK</v>
      </c>
      <c r="DF66" t="str">
        <f>Check_Sheet!AA66</f>
        <v>OK</v>
      </c>
      <c r="DG66" t="str">
        <f>Check_Sheet!AB66</f>
        <v>OK</v>
      </c>
      <c r="DH66" t="str">
        <f>Check_Sheet!AC66</f>
        <v>OK</v>
      </c>
      <c r="DI66" t="str">
        <f>Check_Sheet!AD66</f>
        <v>OK</v>
      </c>
      <c r="DJ66" t="str">
        <f>Check_Sheet!AE66</f>
        <v>OK</v>
      </c>
      <c r="DK66" t="str">
        <f>Check_Sheet!AF66</f>
        <v>OK</v>
      </c>
      <c r="DL66" t="str">
        <f>Check_Sheet!AG66</f>
        <v>OK</v>
      </c>
      <c r="DM66" t="str">
        <f>Check_Sheet!AH66</f>
        <v>OK</v>
      </c>
      <c r="DN66">
        <f>IF(AND(Scoresheet!AN66="Unfinished",Scoresheet!B66&lt;&gt;0),1,0)</f>
        <v>0</v>
      </c>
    </row>
    <row r="67" spans="1:118">
      <c r="A67" s="54">
        <v>0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54">
        <v>0</v>
      </c>
      <c r="AI67" s="5"/>
      <c r="AJ67" s="5"/>
      <c r="AP67" s="7"/>
      <c r="AQ67">
        <f t="shared" si="0"/>
        <v>0</v>
      </c>
      <c r="AR67">
        <f t="shared" si="9"/>
        <v>0</v>
      </c>
      <c r="AS67">
        <f t="shared" si="16"/>
        <v>0</v>
      </c>
      <c r="AT67">
        <f t="shared" si="16"/>
        <v>0</v>
      </c>
      <c r="AU67">
        <f t="shared" si="16"/>
        <v>0</v>
      </c>
      <c r="AV67">
        <f t="shared" si="16"/>
        <v>0</v>
      </c>
      <c r="AW67">
        <f t="shared" si="16"/>
        <v>0</v>
      </c>
      <c r="AX67">
        <f t="shared" si="16"/>
        <v>0</v>
      </c>
      <c r="AY67">
        <f t="shared" si="16"/>
        <v>0</v>
      </c>
      <c r="AZ67">
        <f t="shared" si="16"/>
        <v>0</v>
      </c>
      <c r="BA67">
        <f t="shared" si="16"/>
        <v>0</v>
      </c>
      <c r="BB67">
        <f t="shared" si="16"/>
        <v>0</v>
      </c>
      <c r="BC67">
        <f t="shared" si="16"/>
        <v>0</v>
      </c>
      <c r="BD67">
        <f t="shared" si="16"/>
        <v>0</v>
      </c>
      <c r="BE67">
        <f t="shared" si="16"/>
        <v>0</v>
      </c>
      <c r="BF67">
        <f t="shared" si="16"/>
        <v>0</v>
      </c>
      <c r="BG67">
        <f t="shared" si="16"/>
        <v>0</v>
      </c>
      <c r="BH67">
        <f t="shared" si="13"/>
        <v>0</v>
      </c>
      <c r="BI67">
        <f t="shared" si="13"/>
        <v>0</v>
      </c>
      <c r="BJ67">
        <f t="shared" si="13"/>
        <v>0</v>
      </c>
      <c r="BK67">
        <f t="shared" si="13"/>
        <v>0</v>
      </c>
      <c r="BL67">
        <f t="shared" si="13"/>
        <v>0</v>
      </c>
      <c r="BM67">
        <f t="shared" si="13"/>
        <v>0</v>
      </c>
      <c r="BN67">
        <f t="shared" si="17"/>
        <v>0</v>
      </c>
      <c r="BO67">
        <f t="shared" si="17"/>
        <v>0</v>
      </c>
      <c r="BP67">
        <f t="shared" si="17"/>
        <v>0</v>
      </c>
      <c r="BQ67">
        <f t="shared" si="17"/>
        <v>0</v>
      </c>
      <c r="BR67">
        <f t="shared" si="17"/>
        <v>0</v>
      </c>
      <c r="BS67">
        <f t="shared" si="17"/>
        <v>0</v>
      </c>
      <c r="BT67">
        <f t="shared" si="17"/>
        <v>0</v>
      </c>
      <c r="BU67">
        <f t="shared" si="17"/>
        <v>0</v>
      </c>
      <c r="BV67">
        <f t="shared" si="17"/>
        <v>0</v>
      </c>
      <c r="BX67">
        <f t="shared" si="10"/>
        <v>0</v>
      </c>
      <c r="BY67">
        <f t="shared" si="3"/>
        <v>0</v>
      </c>
      <c r="BZ67">
        <f t="shared" si="4"/>
        <v>0</v>
      </c>
      <c r="CA67">
        <f t="shared" si="5"/>
        <v>0</v>
      </c>
      <c r="CB67">
        <f t="shared" si="6"/>
        <v>0</v>
      </c>
      <c r="CC67">
        <f t="shared" si="7"/>
        <v>0</v>
      </c>
      <c r="CD67">
        <f t="shared" si="8"/>
        <v>0</v>
      </c>
      <c r="CF67" t="str">
        <f>Check_Sheet!A67</f>
        <v>OK</v>
      </c>
      <c r="CG67" t="str">
        <f>Check_Sheet!B67</f>
        <v>OK</v>
      </c>
      <c r="CH67" t="str">
        <f>Check_Sheet!C67</f>
        <v>OK</v>
      </c>
      <c r="CI67" t="str">
        <f>Check_Sheet!D67</f>
        <v>OK</v>
      </c>
      <c r="CJ67" t="str">
        <f>Check_Sheet!E67</f>
        <v>OK</v>
      </c>
      <c r="CK67" t="str">
        <f>Check_Sheet!F67</f>
        <v>OK</v>
      </c>
      <c r="CL67" t="str">
        <f>Check_Sheet!G67</f>
        <v>OK</v>
      </c>
      <c r="CM67" t="str">
        <f>Check_Sheet!H67</f>
        <v>OK</v>
      </c>
      <c r="CN67" t="str">
        <f>Check_Sheet!I67</f>
        <v>OK</v>
      </c>
      <c r="CO67" t="str">
        <f>Check_Sheet!J67</f>
        <v>OK</v>
      </c>
      <c r="CP67" t="str">
        <f>Check_Sheet!K67</f>
        <v>OK</v>
      </c>
      <c r="CQ67" t="str">
        <f>Check_Sheet!L67</f>
        <v>OK</v>
      </c>
      <c r="CR67" t="str">
        <f>Check_Sheet!M67</f>
        <v>OK</v>
      </c>
      <c r="CS67" t="str">
        <f>Check_Sheet!N67</f>
        <v>OK</v>
      </c>
      <c r="CT67" t="str">
        <f>Check_Sheet!O67</f>
        <v>OK</v>
      </c>
      <c r="CU67" t="str">
        <f>Check_Sheet!P67</f>
        <v>OK</v>
      </c>
      <c r="CV67" t="str">
        <f>Check_Sheet!Q67</f>
        <v>OK</v>
      </c>
      <c r="CW67" t="str">
        <f>Check_Sheet!R67</f>
        <v>OK</v>
      </c>
      <c r="CX67" t="str">
        <f>Check_Sheet!S67</f>
        <v>OK</v>
      </c>
      <c r="CY67" t="str">
        <f>Check_Sheet!T67</f>
        <v>OK</v>
      </c>
      <c r="CZ67" t="str">
        <f>Check_Sheet!U67</f>
        <v>OK</v>
      </c>
      <c r="DA67" t="str">
        <f>Check_Sheet!V67</f>
        <v>OK</v>
      </c>
      <c r="DB67" t="str">
        <f>Check_Sheet!W67</f>
        <v>OK</v>
      </c>
      <c r="DC67" t="str">
        <f>Check_Sheet!X67</f>
        <v>OK</v>
      </c>
      <c r="DD67" t="str">
        <f>Check_Sheet!Y67</f>
        <v>OK</v>
      </c>
      <c r="DE67" t="str">
        <f>Check_Sheet!Z67</f>
        <v>OK</v>
      </c>
      <c r="DF67" t="str">
        <f>Check_Sheet!AA67</f>
        <v>OK</v>
      </c>
      <c r="DG67" t="str">
        <f>Check_Sheet!AB67</f>
        <v>OK</v>
      </c>
      <c r="DH67" t="str">
        <f>Check_Sheet!AC67</f>
        <v>OK</v>
      </c>
      <c r="DI67" t="str">
        <f>Check_Sheet!AD67</f>
        <v>OK</v>
      </c>
      <c r="DJ67" t="str">
        <f>Check_Sheet!AE67</f>
        <v>OK</v>
      </c>
      <c r="DK67" t="str">
        <f>Check_Sheet!AF67</f>
        <v>OK</v>
      </c>
      <c r="DL67" t="str">
        <f>Check_Sheet!AG67</f>
        <v>OK</v>
      </c>
      <c r="DM67" t="str">
        <f>Check_Sheet!AH67</f>
        <v>OK</v>
      </c>
      <c r="DN67">
        <f>IF(AND(Scoresheet!AN67="Unfinished",Scoresheet!B67&lt;&gt;0),1,0)</f>
        <v>0</v>
      </c>
    </row>
    <row r="68" spans="1:118">
      <c r="A68" s="54">
        <v>0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  <c r="W68" s="76">
        <v>0</v>
      </c>
      <c r="X68" s="76">
        <v>0</v>
      </c>
      <c r="Y68" s="76">
        <v>0</v>
      </c>
      <c r="Z68" s="76">
        <v>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0</v>
      </c>
      <c r="AG68" s="76">
        <v>0</v>
      </c>
      <c r="AH68" s="54">
        <v>0</v>
      </c>
      <c r="AI68" s="5"/>
      <c r="AJ68" s="5"/>
      <c r="AP68" s="7"/>
      <c r="AQ68">
        <f t="shared" si="0"/>
        <v>0</v>
      </c>
      <c r="AR68">
        <f t="shared" si="9"/>
        <v>0</v>
      </c>
      <c r="AS68">
        <f t="shared" si="16"/>
        <v>0</v>
      </c>
      <c r="AT68">
        <f t="shared" si="16"/>
        <v>0</v>
      </c>
      <c r="AU68">
        <f t="shared" si="16"/>
        <v>0</v>
      </c>
      <c r="AV68">
        <f t="shared" si="16"/>
        <v>0</v>
      </c>
      <c r="AW68">
        <f t="shared" si="16"/>
        <v>0</v>
      </c>
      <c r="AX68">
        <f t="shared" si="16"/>
        <v>0</v>
      </c>
      <c r="AY68">
        <f t="shared" si="16"/>
        <v>0</v>
      </c>
      <c r="AZ68">
        <f t="shared" si="16"/>
        <v>0</v>
      </c>
      <c r="BA68">
        <f t="shared" si="16"/>
        <v>0</v>
      </c>
      <c r="BB68">
        <f t="shared" si="16"/>
        <v>0</v>
      </c>
      <c r="BC68">
        <f t="shared" si="16"/>
        <v>0</v>
      </c>
      <c r="BD68">
        <f t="shared" si="16"/>
        <v>0</v>
      </c>
      <c r="BE68">
        <f t="shared" si="16"/>
        <v>0</v>
      </c>
      <c r="BF68">
        <f t="shared" si="16"/>
        <v>0</v>
      </c>
      <c r="BG68">
        <f t="shared" si="16"/>
        <v>0</v>
      </c>
      <c r="BH68">
        <f t="shared" si="13"/>
        <v>0</v>
      </c>
      <c r="BI68">
        <f t="shared" si="13"/>
        <v>0</v>
      </c>
      <c r="BJ68">
        <f t="shared" si="13"/>
        <v>0</v>
      </c>
      <c r="BK68">
        <f t="shared" si="13"/>
        <v>0</v>
      </c>
      <c r="BL68">
        <f t="shared" si="13"/>
        <v>0</v>
      </c>
      <c r="BM68">
        <f t="shared" si="13"/>
        <v>0</v>
      </c>
      <c r="BN68">
        <f t="shared" si="17"/>
        <v>0</v>
      </c>
      <c r="BO68">
        <f t="shared" si="17"/>
        <v>0</v>
      </c>
      <c r="BP68">
        <f t="shared" si="17"/>
        <v>0</v>
      </c>
      <c r="BQ68">
        <f t="shared" si="17"/>
        <v>0</v>
      </c>
      <c r="BR68">
        <f t="shared" si="17"/>
        <v>0</v>
      </c>
      <c r="BS68">
        <f t="shared" si="17"/>
        <v>0</v>
      </c>
      <c r="BT68">
        <f t="shared" si="17"/>
        <v>0</v>
      </c>
      <c r="BU68">
        <f t="shared" si="17"/>
        <v>0</v>
      </c>
      <c r="BV68">
        <f t="shared" si="17"/>
        <v>0</v>
      </c>
      <c r="BX68">
        <f t="shared" si="10"/>
        <v>0</v>
      </c>
      <c r="BY68">
        <f t="shared" si="3"/>
        <v>0</v>
      </c>
      <c r="BZ68">
        <f t="shared" si="4"/>
        <v>0</v>
      </c>
      <c r="CA68">
        <f t="shared" si="5"/>
        <v>0</v>
      </c>
      <c r="CB68">
        <f t="shared" si="6"/>
        <v>0</v>
      </c>
      <c r="CC68">
        <f t="shared" si="7"/>
        <v>0</v>
      </c>
      <c r="CD68">
        <f t="shared" si="8"/>
        <v>0</v>
      </c>
      <c r="CF68" t="str">
        <f>Check_Sheet!A68</f>
        <v>OK</v>
      </c>
      <c r="CG68" t="str">
        <f>Check_Sheet!B68</f>
        <v>OK</v>
      </c>
      <c r="CH68" t="str">
        <f>Check_Sheet!C68</f>
        <v>OK</v>
      </c>
      <c r="CI68" t="str">
        <f>Check_Sheet!D68</f>
        <v>OK</v>
      </c>
      <c r="CJ68" t="str">
        <f>Check_Sheet!E68</f>
        <v>OK</v>
      </c>
      <c r="CK68" t="str">
        <f>Check_Sheet!F68</f>
        <v>OK</v>
      </c>
      <c r="CL68" t="str">
        <f>Check_Sheet!G68</f>
        <v>OK</v>
      </c>
      <c r="CM68" t="str">
        <f>Check_Sheet!H68</f>
        <v>OK</v>
      </c>
      <c r="CN68" t="str">
        <f>Check_Sheet!I68</f>
        <v>OK</v>
      </c>
      <c r="CO68" t="str">
        <f>Check_Sheet!J68</f>
        <v>OK</v>
      </c>
      <c r="CP68" t="str">
        <f>Check_Sheet!K68</f>
        <v>OK</v>
      </c>
      <c r="CQ68" t="str">
        <f>Check_Sheet!L68</f>
        <v>OK</v>
      </c>
      <c r="CR68" t="str">
        <f>Check_Sheet!M68</f>
        <v>OK</v>
      </c>
      <c r="CS68" t="str">
        <f>Check_Sheet!N68</f>
        <v>OK</v>
      </c>
      <c r="CT68" t="str">
        <f>Check_Sheet!O68</f>
        <v>OK</v>
      </c>
      <c r="CU68" t="str">
        <f>Check_Sheet!P68</f>
        <v>OK</v>
      </c>
      <c r="CV68" t="str">
        <f>Check_Sheet!Q68</f>
        <v>OK</v>
      </c>
      <c r="CW68" t="str">
        <f>Check_Sheet!R68</f>
        <v>OK</v>
      </c>
      <c r="CX68" t="str">
        <f>Check_Sheet!S68</f>
        <v>OK</v>
      </c>
      <c r="CY68" t="str">
        <f>Check_Sheet!T68</f>
        <v>OK</v>
      </c>
      <c r="CZ68" t="str">
        <f>Check_Sheet!U68</f>
        <v>OK</v>
      </c>
      <c r="DA68" t="str">
        <f>Check_Sheet!V68</f>
        <v>OK</v>
      </c>
      <c r="DB68" t="str">
        <f>Check_Sheet!W68</f>
        <v>OK</v>
      </c>
      <c r="DC68" t="str">
        <f>Check_Sheet!X68</f>
        <v>OK</v>
      </c>
      <c r="DD68" t="str">
        <f>Check_Sheet!Y68</f>
        <v>OK</v>
      </c>
      <c r="DE68" t="str">
        <f>Check_Sheet!Z68</f>
        <v>OK</v>
      </c>
      <c r="DF68" t="str">
        <f>Check_Sheet!AA68</f>
        <v>OK</v>
      </c>
      <c r="DG68" t="str">
        <f>Check_Sheet!AB68</f>
        <v>OK</v>
      </c>
      <c r="DH68" t="str">
        <f>Check_Sheet!AC68</f>
        <v>OK</v>
      </c>
      <c r="DI68" t="str">
        <f>Check_Sheet!AD68</f>
        <v>OK</v>
      </c>
      <c r="DJ68" t="str">
        <f>Check_Sheet!AE68</f>
        <v>OK</v>
      </c>
      <c r="DK68" t="str">
        <f>Check_Sheet!AF68</f>
        <v>OK</v>
      </c>
      <c r="DL68" t="str">
        <f>Check_Sheet!AG68</f>
        <v>OK</v>
      </c>
      <c r="DM68" t="str">
        <f>Check_Sheet!AH68</f>
        <v>OK</v>
      </c>
      <c r="DN68">
        <f>IF(AND(Scoresheet!AN68="Unfinished",Scoresheet!B68&lt;&gt;0),1,0)</f>
        <v>0</v>
      </c>
    </row>
    <row r="69" spans="1:118">
      <c r="A69" s="54">
        <v>0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  <c r="W69" s="76">
        <v>0</v>
      </c>
      <c r="X69" s="76">
        <v>0</v>
      </c>
      <c r="Y69" s="76">
        <v>0</v>
      </c>
      <c r="Z69" s="76">
        <v>0</v>
      </c>
      <c r="AA69" s="76">
        <v>0</v>
      </c>
      <c r="AB69" s="76">
        <v>0</v>
      </c>
      <c r="AC69" s="76">
        <v>0</v>
      </c>
      <c r="AD69" s="76">
        <v>0</v>
      </c>
      <c r="AE69" s="76">
        <v>0</v>
      </c>
      <c r="AF69" s="76">
        <v>0</v>
      </c>
      <c r="AG69" s="76">
        <v>0</v>
      </c>
      <c r="AH69" s="54">
        <v>0</v>
      </c>
      <c r="AI69" s="5"/>
      <c r="AJ69" s="5"/>
      <c r="AP69" s="7"/>
      <c r="AQ69">
        <f t="shared" si="0"/>
        <v>0</v>
      </c>
      <c r="AR69">
        <f t="shared" si="9"/>
        <v>0</v>
      </c>
      <c r="AS69">
        <f t="shared" si="16"/>
        <v>0</v>
      </c>
      <c r="AT69">
        <f t="shared" si="16"/>
        <v>0</v>
      </c>
      <c r="AU69">
        <f t="shared" si="16"/>
        <v>0</v>
      </c>
      <c r="AV69">
        <f t="shared" si="16"/>
        <v>0</v>
      </c>
      <c r="AW69">
        <f t="shared" si="16"/>
        <v>0</v>
      </c>
      <c r="AX69">
        <f t="shared" si="16"/>
        <v>0</v>
      </c>
      <c r="AY69">
        <f t="shared" si="16"/>
        <v>0</v>
      </c>
      <c r="AZ69">
        <f t="shared" si="16"/>
        <v>0</v>
      </c>
      <c r="BA69">
        <f t="shared" si="16"/>
        <v>0</v>
      </c>
      <c r="BB69">
        <f t="shared" si="16"/>
        <v>0</v>
      </c>
      <c r="BC69">
        <f t="shared" si="16"/>
        <v>0</v>
      </c>
      <c r="BD69">
        <f t="shared" si="16"/>
        <v>0</v>
      </c>
      <c r="BE69">
        <f t="shared" si="16"/>
        <v>0</v>
      </c>
      <c r="BF69">
        <f t="shared" si="16"/>
        <v>0</v>
      </c>
      <c r="BG69">
        <f t="shared" si="16"/>
        <v>0</v>
      </c>
      <c r="BH69">
        <f t="shared" si="13"/>
        <v>0</v>
      </c>
      <c r="BI69">
        <f t="shared" si="13"/>
        <v>0</v>
      </c>
      <c r="BJ69">
        <f t="shared" si="13"/>
        <v>0</v>
      </c>
      <c r="BK69">
        <f t="shared" si="13"/>
        <v>0</v>
      </c>
      <c r="BL69">
        <f t="shared" si="13"/>
        <v>0</v>
      </c>
      <c r="BM69">
        <f t="shared" si="13"/>
        <v>0</v>
      </c>
      <c r="BN69">
        <f t="shared" si="17"/>
        <v>0</v>
      </c>
      <c r="BO69">
        <f t="shared" si="17"/>
        <v>0</v>
      </c>
      <c r="BP69">
        <f t="shared" si="17"/>
        <v>0</v>
      </c>
      <c r="BQ69">
        <f t="shared" si="17"/>
        <v>0</v>
      </c>
      <c r="BR69">
        <f t="shared" si="17"/>
        <v>0</v>
      </c>
      <c r="BS69">
        <f t="shared" si="17"/>
        <v>0</v>
      </c>
      <c r="BT69">
        <f t="shared" si="17"/>
        <v>0</v>
      </c>
      <c r="BU69">
        <f t="shared" si="17"/>
        <v>0</v>
      </c>
      <c r="BV69">
        <f t="shared" si="17"/>
        <v>0</v>
      </c>
      <c r="BX69">
        <f t="shared" si="10"/>
        <v>0</v>
      </c>
      <c r="BY69">
        <f t="shared" si="3"/>
        <v>0</v>
      </c>
      <c r="BZ69">
        <f t="shared" si="4"/>
        <v>0</v>
      </c>
      <c r="CA69">
        <f t="shared" si="5"/>
        <v>0</v>
      </c>
      <c r="CB69">
        <f t="shared" si="6"/>
        <v>0</v>
      </c>
      <c r="CC69">
        <f t="shared" si="7"/>
        <v>0</v>
      </c>
      <c r="CD69">
        <f t="shared" si="8"/>
        <v>0</v>
      </c>
      <c r="CF69" t="str">
        <f>Check_Sheet!A69</f>
        <v>OK</v>
      </c>
      <c r="CG69" t="str">
        <f>Check_Sheet!B69</f>
        <v>OK</v>
      </c>
      <c r="CH69" t="str">
        <f>Check_Sheet!C69</f>
        <v>OK</v>
      </c>
      <c r="CI69" t="str">
        <f>Check_Sheet!D69</f>
        <v>OK</v>
      </c>
      <c r="CJ69" t="str">
        <f>Check_Sheet!E69</f>
        <v>OK</v>
      </c>
      <c r="CK69" t="str">
        <f>Check_Sheet!F69</f>
        <v>OK</v>
      </c>
      <c r="CL69" t="str">
        <f>Check_Sheet!G69</f>
        <v>OK</v>
      </c>
      <c r="CM69" t="str">
        <f>Check_Sheet!H69</f>
        <v>OK</v>
      </c>
      <c r="CN69" t="str">
        <f>Check_Sheet!I69</f>
        <v>OK</v>
      </c>
      <c r="CO69" t="str">
        <f>Check_Sheet!J69</f>
        <v>OK</v>
      </c>
      <c r="CP69" t="str">
        <f>Check_Sheet!K69</f>
        <v>OK</v>
      </c>
      <c r="CQ69" t="str">
        <f>Check_Sheet!L69</f>
        <v>OK</v>
      </c>
      <c r="CR69" t="str">
        <f>Check_Sheet!M69</f>
        <v>OK</v>
      </c>
      <c r="CS69" t="str">
        <f>Check_Sheet!N69</f>
        <v>OK</v>
      </c>
      <c r="CT69" t="str">
        <f>Check_Sheet!O69</f>
        <v>OK</v>
      </c>
      <c r="CU69" t="str">
        <f>Check_Sheet!P69</f>
        <v>OK</v>
      </c>
      <c r="CV69" t="str">
        <f>Check_Sheet!Q69</f>
        <v>OK</v>
      </c>
      <c r="CW69" t="str">
        <f>Check_Sheet!R69</f>
        <v>OK</v>
      </c>
      <c r="CX69" t="str">
        <f>Check_Sheet!S69</f>
        <v>OK</v>
      </c>
      <c r="CY69" t="str">
        <f>Check_Sheet!T69</f>
        <v>OK</v>
      </c>
      <c r="CZ69" t="str">
        <f>Check_Sheet!U69</f>
        <v>OK</v>
      </c>
      <c r="DA69" t="str">
        <f>Check_Sheet!V69</f>
        <v>OK</v>
      </c>
      <c r="DB69" t="str">
        <f>Check_Sheet!W69</f>
        <v>OK</v>
      </c>
      <c r="DC69" t="str">
        <f>Check_Sheet!X69</f>
        <v>OK</v>
      </c>
      <c r="DD69" t="str">
        <f>Check_Sheet!Y69</f>
        <v>OK</v>
      </c>
      <c r="DE69" t="str">
        <f>Check_Sheet!Z69</f>
        <v>OK</v>
      </c>
      <c r="DF69" t="str">
        <f>Check_Sheet!AA69</f>
        <v>OK</v>
      </c>
      <c r="DG69" t="str">
        <f>Check_Sheet!AB69</f>
        <v>OK</v>
      </c>
      <c r="DH69" t="str">
        <f>Check_Sheet!AC69</f>
        <v>OK</v>
      </c>
      <c r="DI69" t="str">
        <f>Check_Sheet!AD69</f>
        <v>OK</v>
      </c>
      <c r="DJ69" t="str">
        <f>Check_Sheet!AE69</f>
        <v>OK</v>
      </c>
      <c r="DK69" t="str">
        <f>Check_Sheet!AF69</f>
        <v>OK</v>
      </c>
      <c r="DL69" t="str">
        <f>Check_Sheet!AG69</f>
        <v>OK</v>
      </c>
      <c r="DM69" t="str">
        <f>Check_Sheet!AH69</f>
        <v>OK</v>
      </c>
      <c r="DN69">
        <f>IF(AND(Scoresheet!AN69="Unfinished",Scoresheet!B69&lt;&gt;0),1,0)</f>
        <v>0</v>
      </c>
    </row>
    <row r="70" spans="1:118">
      <c r="A70" s="54">
        <v>0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  <c r="W70" s="76">
        <v>0</v>
      </c>
      <c r="X70" s="76">
        <v>0</v>
      </c>
      <c r="Y70" s="76">
        <v>0</v>
      </c>
      <c r="Z70" s="76">
        <v>0</v>
      </c>
      <c r="AA70" s="76">
        <v>0</v>
      </c>
      <c r="AB70" s="76">
        <v>0</v>
      </c>
      <c r="AC70" s="76">
        <v>0</v>
      </c>
      <c r="AD70" s="76">
        <v>0</v>
      </c>
      <c r="AE70" s="76">
        <v>0</v>
      </c>
      <c r="AF70" s="76">
        <v>0</v>
      </c>
      <c r="AG70" s="76">
        <v>0</v>
      </c>
      <c r="AH70" s="54">
        <v>0</v>
      </c>
      <c r="AI70" s="5"/>
      <c r="AJ70" s="5"/>
      <c r="AP70" s="7"/>
      <c r="AQ70">
        <f t="shared" si="0"/>
        <v>0</v>
      </c>
      <c r="AR70">
        <f t="shared" si="9"/>
        <v>0</v>
      </c>
      <c r="AS70">
        <f t="shared" si="16"/>
        <v>0</v>
      </c>
      <c r="AT70">
        <f t="shared" si="16"/>
        <v>0</v>
      </c>
      <c r="AU70">
        <f t="shared" si="16"/>
        <v>0</v>
      </c>
      <c r="AV70">
        <f t="shared" si="16"/>
        <v>0</v>
      </c>
      <c r="AW70">
        <f t="shared" si="16"/>
        <v>0</v>
      </c>
      <c r="AX70">
        <f t="shared" si="16"/>
        <v>0</v>
      </c>
      <c r="AY70">
        <f t="shared" si="16"/>
        <v>0</v>
      </c>
      <c r="AZ70">
        <f t="shared" si="16"/>
        <v>0</v>
      </c>
      <c r="BA70">
        <f t="shared" si="16"/>
        <v>0</v>
      </c>
      <c r="BB70">
        <f t="shared" si="16"/>
        <v>0</v>
      </c>
      <c r="BC70">
        <f t="shared" si="16"/>
        <v>0</v>
      </c>
      <c r="BD70">
        <f t="shared" si="16"/>
        <v>0</v>
      </c>
      <c r="BE70">
        <f t="shared" si="16"/>
        <v>0</v>
      </c>
      <c r="BF70">
        <f t="shared" si="16"/>
        <v>0</v>
      </c>
      <c r="BG70">
        <f t="shared" si="16"/>
        <v>0</v>
      </c>
      <c r="BH70">
        <f t="shared" si="13"/>
        <v>0</v>
      </c>
      <c r="BI70">
        <f t="shared" si="13"/>
        <v>0</v>
      </c>
      <c r="BJ70">
        <f t="shared" si="13"/>
        <v>0</v>
      </c>
      <c r="BK70">
        <f t="shared" si="13"/>
        <v>0</v>
      </c>
      <c r="BL70">
        <f t="shared" si="13"/>
        <v>0</v>
      </c>
      <c r="BM70">
        <f t="shared" si="13"/>
        <v>0</v>
      </c>
      <c r="BN70">
        <f t="shared" si="17"/>
        <v>0</v>
      </c>
      <c r="BO70">
        <f t="shared" si="17"/>
        <v>0</v>
      </c>
      <c r="BP70">
        <f t="shared" si="17"/>
        <v>0</v>
      </c>
      <c r="BQ70">
        <f t="shared" si="17"/>
        <v>0</v>
      </c>
      <c r="BR70">
        <f t="shared" si="17"/>
        <v>0</v>
      </c>
      <c r="BS70">
        <f t="shared" si="17"/>
        <v>0</v>
      </c>
      <c r="BT70">
        <f t="shared" si="17"/>
        <v>0</v>
      </c>
      <c r="BU70">
        <f t="shared" si="17"/>
        <v>0</v>
      </c>
      <c r="BV70">
        <f t="shared" si="17"/>
        <v>0</v>
      </c>
      <c r="BX70">
        <f t="shared" si="10"/>
        <v>0</v>
      </c>
      <c r="BY70">
        <f t="shared" si="3"/>
        <v>0</v>
      </c>
      <c r="BZ70">
        <f t="shared" si="4"/>
        <v>0</v>
      </c>
      <c r="CA70">
        <f t="shared" si="5"/>
        <v>0</v>
      </c>
      <c r="CB70">
        <f t="shared" si="6"/>
        <v>0</v>
      </c>
      <c r="CC70">
        <f t="shared" si="7"/>
        <v>0</v>
      </c>
      <c r="CD70">
        <f t="shared" si="8"/>
        <v>0</v>
      </c>
      <c r="CF70" t="str">
        <f>Check_Sheet!A70</f>
        <v>OK</v>
      </c>
      <c r="CG70" t="str">
        <f>Check_Sheet!B70</f>
        <v>OK</v>
      </c>
      <c r="CH70" t="str">
        <f>Check_Sheet!C70</f>
        <v>OK</v>
      </c>
      <c r="CI70" t="str">
        <f>Check_Sheet!D70</f>
        <v>OK</v>
      </c>
      <c r="CJ70" t="str">
        <f>Check_Sheet!E70</f>
        <v>OK</v>
      </c>
      <c r="CK70" t="str">
        <f>Check_Sheet!F70</f>
        <v>OK</v>
      </c>
      <c r="CL70" t="str">
        <f>Check_Sheet!G70</f>
        <v>OK</v>
      </c>
      <c r="CM70" t="str">
        <f>Check_Sheet!H70</f>
        <v>OK</v>
      </c>
      <c r="CN70" t="str">
        <f>Check_Sheet!I70</f>
        <v>OK</v>
      </c>
      <c r="CO70" t="str">
        <f>Check_Sheet!J70</f>
        <v>OK</v>
      </c>
      <c r="CP70" t="str">
        <f>Check_Sheet!K70</f>
        <v>OK</v>
      </c>
      <c r="CQ70" t="str">
        <f>Check_Sheet!L70</f>
        <v>OK</v>
      </c>
      <c r="CR70" t="str">
        <f>Check_Sheet!M70</f>
        <v>OK</v>
      </c>
      <c r="CS70" t="str">
        <f>Check_Sheet!N70</f>
        <v>OK</v>
      </c>
      <c r="CT70" t="str">
        <f>Check_Sheet!O70</f>
        <v>OK</v>
      </c>
      <c r="CU70" t="str">
        <f>Check_Sheet!P70</f>
        <v>OK</v>
      </c>
      <c r="CV70" t="str">
        <f>Check_Sheet!Q70</f>
        <v>OK</v>
      </c>
      <c r="CW70" t="str">
        <f>Check_Sheet!R70</f>
        <v>OK</v>
      </c>
      <c r="CX70" t="str">
        <f>Check_Sheet!S70</f>
        <v>OK</v>
      </c>
      <c r="CY70" t="str">
        <f>Check_Sheet!T70</f>
        <v>OK</v>
      </c>
      <c r="CZ70" t="str">
        <f>Check_Sheet!U70</f>
        <v>OK</v>
      </c>
      <c r="DA70" t="str">
        <f>Check_Sheet!V70</f>
        <v>OK</v>
      </c>
      <c r="DB70" t="str">
        <f>Check_Sheet!W70</f>
        <v>OK</v>
      </c>
      <c r="DC70" t="str">
        <f>Check_Sheet!X70</f>
        <v>OK</v>
      </c>
      <c r="DD70" t="str">
        <f>Check_Sheet!Y70</f>
        <v>OK</v>
      </c>
      <c r="DE70" t="str">
        <f>Check_Sheet!Z70</f>
        <v>OK</v>
      </c>
      <c r="DF70" t="str">
        <f>Check_Sheet!AA70</f>
        <v>OK</v>
      </c>
      <c r="DG70" t="str">
        <f>Check_Sheet!AB70</f>
        <v>OK</v>
      </c>
      <c r="DH70" t="str">
        <f>Check_Sheet!AC70</f>
        <v>OK</v>
      </c>
      <c r="DI70" t="str">
        <f>Check_Sheet!AD70</f>
        <v>OK</v>
      </c>
      <c r="DJ70" t="str">
        <f>Check_Sheet!AE70</f>
        <v>OK</v>
      </c>
      <c r="DK70" t="str">
        <f>Check_Sheet!AF70</f>
        <v>OK</v>
      </c>
      <c r="DL70" t="str">
        <f>Check_Sheet!AG70</f>
        <v>OK</v>
      </c>
      <c r="DM70" t="str">
        <f>Check_Sheet!AH70</f>
        <v>OK</v>
      </c>
      <c r="DN70">
        <f>IF(AND(Scoresheet!AN70="Unfinished",Scoresheet!B70&lt;&gt;0),1,0)</f>
        <v>0</v>
      </c>
    </row>
    <row r="71" spans="1:118">
      <c r="A71" s="54">
        <v>0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  <c r="W71" s="76">
        <v>0</v>
      </c>
      <c r="X71" s="76">
        <v>0</v>
      </c>
      <c r="Y71" s="76">
        <v>0</v>
      </c>
      <c r="Z71" s="76">
        <v>0</v>
      </c>
      <c r="AA71" s="76">
        <v>0</v>
      </c>
      <c r="AB71" s="76">
        <v>0</v>
      </c>
      <c r="AC71" s="76">
        <v>0</v>
      </c>
      <c r="AD71" s="76">
        <v>0</v>
      </c>
      <c r="AE71" s="76">
        <v>0</v>
      </c>
      <c r="AF71" s="76">
        <v>0</v>
      </c>
      <c r="AG71" s="76">
        <v>0</v>
      </c>
      <c r="AH71" s="54">
        <v>0</v>
      </c>
      <c r="AI71" s="5"/>
      <c r="AJ71" s="5"/>
      <c r="AP71" s="7"/>
      <c r="AQ71">
        <f t="shared" ref="AQ71:AQ103" si="18">IF((B71)&gt;0,1,0)</f>
        <v>0</v>
      </c>
      <c r="AR71">
        <f t="shared" si="9"/>
        <v>0</v>
      </c>
      <c r="AS71">
        <f t="shared" si="16"/>
        <v>0</v>
      </c>
      <c r="AT71">
        <f t="shared" si="16"/>
        <v>0</v>
      </c>
      <c r="AU71">
        <f t="shared" si="16"/>
        <v>0</v>
      </c>
      <c r="AV71">
        <f t="shared" si="16"/>
        <v>0</v>
      </c>
      <c r="AW71">
        <f t="shared" si="16"/>
        <v>0</v>
      </c>
      <c r="AX71">
        <f t="shared" si="16"/>
        <v>0</v>
      </c>
      <c r="AY71">
        <f t="shared" si="16"/>
        <v>0</v>
      </c>
      <c r="AZ71">
        <f t="shared" si="16"/>
        <v>0</v>
      </c>
      <c r="BA71">
        <f t="shared" si="16"/>
        <v>0</v>
      </c>
      <c r="BB71">
        <f t="shared" si="16"/>
        <v>0</v>
      </c>
      <c r="BC71">
        <f t="shared" si="16"/>
        <v>0</v>
      </c>
      <c r="BD71">
        <f t="shared" si="16"/>
        <v>0</v>
      </c>
      <c r="BE71">
        <f t="shared" si="16"/>
        <v>0</v>
      </c>
      <c r="BF71">
        <f t="shared" si="16"/>
        <v>0</v>
      </c>
      <c r="BG71">
        <f t="shared" si="16"/>
        <v>0</v>
      </c>
      <c r="BH71">
        <f t="shared" si="13"/>
        <v>0</v>
      </c>
      <c r="BI71">
        <f t="shared" si="13"/>
        <v>0</v>
      </c>
      <c r="BJ71">
        <f t="shared" si="13"/>
        <v>0</v>
      </c>
      <c r="BK71">
        <f t="shared" si="13"/>
        <v>0</v>
      </c>
      <c r="BL71">
        <f t="shared" si="13"/>
        <v>0</v>
      </c>
      <c r="BM71">
        <f t="shared" si="13"/>
        <v>0</v>
      </c>
      <c r="BN71">
        <f t="shared" si="17"/>
        <v>0</v>
      </c>
      <c r="BO71">
        <f t="shared" si="17"/>
        <v>0</v>
      </c>
      <c r="BP71">
        <f t="shared" si="17"/>
        <v>0</v>
      </c>
      <c r="BQ71">
        <f t="shared" si="17"/>
        <v>0</v>
      </c>
      <c r="BR71">
        <f t="shared" si="17"/>
        <v>0</v>
      </c>
      <c r="BS71">
        <f t="shared" si="17"/>
        <v>0</v>
      </c>
      <c r="BT71">
        <f t="shared" si="17"/>
        <v>0</v>
      </c>
      <c r="BU71">
        <f t="shared" si="17"/>
        <v>0</v>
      </c>
      <c r="BV71">
        <f t="shared" si="17"/>
        <v>0</v>
      </c>
      <c r="BX71">
        <f t="shared" si="10"/>
        <v>0</v>
      </c>
      <c r="BY71">
        <f t="shared" ref="BY71:BY103" si="19">IF(AS71+AT71+AU71+AV71+AW71+AX71&gt;0,1,0)</f>
        <v>0</v>
      </c>
      <c r="BZ71">
        <f t="shared" ref="BZ71:BZ103" si="20">IF(AY71+AZ71+BA71+BB71+BC71+BD71+BE71+BF71+BG71&gt;0,1,0)</f>
        <v>0</v>
      </c>
      <c r="CA71">
        <f t="shared" ref="CA71:CA103" si="21">IF(BH71+BI71+BJ71+BK71&gt;0,1,0)</f>
        <v>0</v>
      </c>
      <c r="CB71">
        <f t="shared" ref="CB71:CB103" si="22">IF(BL71+BM71+BN71&gt;0,1,0)</f>
        <v>0</v>
      </c>
      <c r="CC71">
        <f t="shared" ref="CC71:CC103" si="23">IF(BO71+BP71+BQ71+BR71+BS71&gt;0,1,0)</f>
        <v>0</v>
      </c>
      <c r="CD71">
        <f t="shared" ref="CD71:CD103" si="24">IF(BT71+BU71+BV71&gt;0,1,0)</f>
        <v>0</v>
      </c>
      <c r="CF71" t="str">
        <f>Check_Sheet!A71</f>
        <v>OK</v>
      </c>
      <c r="CG71" t="str">
        <f>Check_Sheet!B71</f>
        <v>OK</v>
      </c>
      <c r="CH71" t="str">
        <f>Check_Sheet!C71</f>
        <v>OK</v>
      </c>
      <c r="CI71" t="str">
        <f>Check_Sheet!D71</f>
        <v>OK</v>
      </c>
      <c r="CJ71" t="str">
        <f>Check_Sheet!E71</f>
        <v>OK</v>
      </c>
      <c r="CK71" t="str">
        <f>Check_Sheet!F71</f>
        <v>OK</v>
      </c>
      <c r="CL71" t="str">
        <f>Check_Sheet!G71</f>
        <v>OK</v>
      </c>
      <c r="CM71" t="str">
        <f>Check_Sheet!H71</f>
        <v>OK</v>
      </c>
      <c r="CN71" t="str">
        <f>Check_Sheet!I71</f>
        <v>OK</v>
      </c>
      <c r="CO71" t="str">
        <f>Check_Sheet!J71</f>
        <v>OK</v>
      </c>
      <c r="CP71" t="str">
        <f>Check_Sheet!K71</f>
        <v>OK</v>
      </c>
      <c r="CQ71" t="str">
        <f>Check_Sheet!L71</f>
        <v>OK</v>
      </c>
      <c r="CR71" t="str">
        <f>Check_Sheet!M71</f>
        <v>OK</v>
      </c>
      <c r="CS71" t="str">
        <f>Check_Sheet!N71</f>
        <v>OK</v>
      </c>
      <c r="CT71" t="str">
        <f>Check_Sheet!O71</f>
        <v>OK</v>
      </c>
      <c r="CU71" t="str">
        <f>Check_Sheet!P71</f>
        <v>OK</v>
      </c>
      <c r="CV71" t="str">
        <f>Check_Sheet!Q71</f>
        <v>OK</v>
      </c>
      <c r="CW71" t="str">
        <f>Check_Sheet!R71</f>
        <v>OK</v>
      </c>
      <c r="CX71" t="str">
        <f>Check_Sheet!S71</f>
        <v>OK</v>
      </c>
      <c r="CY71" t="str">
        <f>Check_Sheet!T71</f>
        <v>OK</v>
      </c>
      <c r="CZ71" t="str">
        <f>Check_Sheet!U71</f>
        <v>OK</v>
      </c>
      <c r="DA71" t="str">
        <f>Check_Sheet!V71</f>
        <v>OK</v>
      </c>
      <c r="DB71" t="str">
        <f>Check_Sheet!W71</f>
        <v>OK</v>
      </c>
      <c r="DC71" t="str">
        <f>Check_Sheet!X71</f>
        <v>OK</v>
      </c>
      <c r="DD71" t="str">
        <f>Check_Sheet!Y71</f>
        <v>OK</v>
      </c>
      <c r="DE71" t="str">
        <f>Check_Sheet!Z71</f>
        <v>OK</v>
      </c>
      <c r="DF71" t="str">
        <f>Check_Sheet!AA71</f>
        <v>OK</v>
      </c>
      <c r="DG71" t="str">
        <f>Check_Sheet!AB71</f>
        <v>OK</v>
      </c>
      <c r="DH71" t="str">
        <f>Check_Sheet!AC71</f>
        <v>OK</v>
      </c>
      <c r="DI71" t="str">
        <f>Check_Sheet!AD71</f>
        <v>OK</v>
      </c>
      <c r="DJ71" t="str">
        <f>Check_Sheet!AE71</f>
        <v>OK</v>
      </c>
      <c r="DK71" t="str">
        <f>Check_Sheet!AF71</f>
        <v>OK</v>
      </c>
      <c r="DL71" t="str">
        <f>Check_Sheet!AG71</f>
        <v>OK</v>
      </c>
      <c r="DM71" t="str">
        <f>Check_Sheet!AH71</f>
        <v>OK</v>
      </c>
      <c r="DN71">
        <f>IF(AND(Scoresheet!AN71="Unfinished",Scoresheet!B71&lt;&gt;0),1,0)</f>
        <v>0</v>
      </c>
    </row>
    <row r="72" spans="1:118">
      <c r="A72" s="54">
        <v>0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76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0</v>
      </c>
      <c r="AD72" s="76">
        <v>0</v>
      </c>
      <c r="AE72" s="76">
        <v>0</v>
      </c>
      <c r="AF72" s="76">
        <v>0</v>
      </c>
      <c r="AG72" s="76">
        <v>0</v>
      </c>
      <c r="AH72" s="54">
        <v>0</v>
      </c>
      <c r="AI72" s="5"/>
      <c r="AJ72" s="5"/>
      <c r="AP72" s="7"/>
      <c r="AQ72">
        <f t="shared" si="18"/>
        <v>0</v>
      </c>
      <c r="AR72">
        <f t="shared" ref="AR72:AR107" si="25">IF(C72+D72&gt;0,1,0)</f>
        <v>0</v>
      </c>
      <c r="AS72">
        <f t="shared" si="16"/>
        <v>0</v>
      </c>
      <c r="AT72">
        <f t="shared" si="16"/>
        <v>0</v>
      </c>
      <c r="AU72">
        <f t="shared" si="16"/>
        <v>0</v>
      </c>
      <c r="AV72">
        <f t="shared" si="16"/>
        <v>0</v>
      </c>
      <c r="AW72">
        <f t="shared" si="16"/>
        <v>0</v>
      </c>
      <c r="AX72">
        <f t="shared" si="16"/>
        <v>0</v>
      </c>
      <c r="AY72">
        <f t="shared" si="16"/>
        <v>0</v>
      </c>
      <c r="AZ72">
        <f t="shared" si="16"/>
        <v>0</v>
      </c>
      <c r="BA72">
        <f t="shared" si="16"/>
        <v>0</v>
      </c>
      <c r="BB72">
        <f t="shared" si="16"/>
        <v>0</v>
      </c>
      <c r="BC72">
        <f t="shared" si="16"/>
        <v>0</v>
      </c>
      <c r="BD72">
        <f t="shared" si="16"/>
        <v>0</v>
      </c>
      <c r="BE72">
        <f t="shared" si="16"/>
        <v>0</v>
      </c>
      <c r="BF72">
        <f t="shared" si="16"/>
        <v>0</v>
      </c>
      <c r="BG72">
        <f t="shared" si="16"/>
        <v>0</v>
      </c>
      <c r="BH72">
        <f t="shared" si="13"/>
        <v>0</v>
      </c>
      <c r="BI72">
        <f t="shared" si="13"/>
        <v>0</v>
      </c>
      <c r="BJ72">
        <f t="shared" si="13"/>
        <v>0</v>
      </c>
      <c r="BK72">
        <f t="shared" si="13"/>
        <v>0</v>
      </c>
      <c r="BL72">
        <f t="shared" si="13"/>
        <v>0</v>
      </c>
      <c r="BM72">
        <f t="shared" si="13"/>
        <v>0</v>
      </c>
      <c r="BN72">
        <f t="shared" si="17"/>
        <v>0</v>
      </c>
      <c r="BO72">
        <f t="shared" si="17"/>
        <v>0</v>
      </c>
      <c r="BP72">
        <f t="shared" si="17"/>
        <v>0</v>
      </c>
      <c r="BQ72">
        <f t="shared" si="17"/>
        <v>0</v>
      </c>
      <c r="BR72">
        <f t="shared" si="17"/>
        <v>0</v>
      </c>
      <c r="BS72">
        <f t="shared" si="17"/>
        <v>0</v>
      </c>
      <c r="BT72">
        <f t="shared" si="17"/>
        <v>0</v>
      </c>
      <c r="BU72">
        <f t="shared" si="17"/>
        <v>0</v>
      </c>
      <c r="BV72">
        <f t="shared" si="17"/>
        <v>0</v>
      </c>
      <c r="BX72">
        <f t="shared" ref="BX72:BX107" si="26">AR72</f>
        <v>0</v>
      </c>
      <c r="BY72">
        <f t="shared" si="19"/>
        <v>0</v>
      </c>
      <c r="BZ72">
        <f t="shared" si="20"/>
        <v>0</v>
      </c>
      <c r="CA72">
        <f t="shared" si="21"/>
        <v>0</v>
      </c>
      <c r="CB72">
        <f t="shared" si="22"/>
        <v>0</v>
      </c>
      <c r="CC72">
        <f t="shared" si="23"/>
        <v>0</v>
      </c>
      <c r="CD72">
        <f t="shared" si="24"/>
        <v>0</v>
      </c>
      <c r="CF72" t="str">
        <f>Check_Sheet!A72</f>
        <v>OK</v>
      </c>
      <c r="CG72" t="str">
        <f>Check_Sheet!B72</f>
        <v>OK</v>
      </c>
      <c r="CH72" t="str">
        <f>Check_Sheet!C72</f>
        <v>OK</v>
      </c>
      <c r="CI72" t="str">
        <f>Check_Sheet!D72</f>
        <v>OK</v>
      </c>
      <c r="CJ72" t="str">
        <f>Check_Sheet!E72</f>
        <v>OK</v>
      </c>
      <c r="CK72" t="str">
        <f>Check_Sheet!F72</f>
        <v>OK</v>
      </c>
      <c r="CL72" t="str">
        <f>Check_Sheet!G72</f>
        <v>OK</v>
      </c>
      <c r="CM72" t="str">
        <f>Check_Sheet!H72</f>
        <v>OK</v>
      </c>
      <c r="CN72" t="str">
        <f>Check_Sheet!I72</f>
        <v>OK</v>
      </c>
      <c r="CO72" t="str">
        <f>Check_Sheet!J72</f>
        <v>OK</v>
      </c>
      <c r="CP72" t="str">
        <f>Check_Sheet!K72</f>
        <v>OK</v>
      </c>
      <c r="CQ72" t="str">
        <f>Check_Sheet!L72</f>
        <v>OK</v>
      </c>
      <c r="CR72" t="str">
        <f>Check_Sheet!M72</f>
        <v>OK</v>
      </c>
      <c r="CS72" t="str">
        <f>Check_Sheet!N72</f>
        <v>OK</v>
      </c>
      <c r="CT72" t="str">
        <f>Check_Sheet!O72</f>
        <v>OK</v>
      </c>
      <c r="CU72" t="str">
        <f>Check_Sheet!P72</f>
        <v>OK</v>
      </c>
      <c r="CV72" t="str">
        <f>Check_Sheet!Q72</f>
        <v>OK</v>
      </c>
      <c r="CW72" t="str">
        <f>Check_Sheet!R72</f>
        <v>OK</v>
      </c>
      <c r="CX72" t="str">
        <f>Check_Sheet!S72</f>
        <v>OK</v>
      </c>
      <c r="CY72" t="str">
        <f>Check_Sheet!T72</f>
        <v>OK</v>
      </c>
      <c r="CZ72" t="str">
        <f>Check_Sheet!U72</f>
        <v>OK</v>
      </c>
      <c r="DA72" t="str">
        <f>Check_Sheet!V72</f>
        <v>OK</v>
      </c>
      <c r="DB72" t="str">
        <f>Check_Sheet!W72</f>
        <v>OK</v>
      </c>
      <c r="DC72" t="str">
        <f>Check_Sheet!X72</f>
        <v>OK</v>
      </c>
      <c r="DD72" t="str">
        <f>Check_Sheet!Y72</f>
        <v>OK</v>
      </c>
      <c r="DE72" t="str">
        <f>Check_Sheet!Z72</f>
        <v>OK</v>
      </c>
      <c r="DF72" t="str">
        <f>Check_Sheet!AA72</f>
        <v>OK</v>
      </c>
      <c r="DG72" t="str">
        <f>Check_Sheet!AB72</f>
        <v>OK</v>
      </c>
      <c r="DH72" t="str">
        <f>Check_Sheet!AC72</f>
        <v>OK</v>
      </c>
      <c r="DI72" t="str">
        <f>Check_Sheet!AD72</f>
        <v>OK</v>
      </c>
      <c r="DJ72" t="str">
        <f>Check_Sheet!AE72</f>
        <v>OK</v>
      </c>
      <c r="DK72" t="str">
        <f>Check_Sheet!AF72</f>
        <v>OK</v>
      </c>
      <c r="DL72" t="str">
        <f>Check_Sheet!AG72</f>
        <v>OK</v>
      </c>
      <c r="DM72" t="str">
        <f>Check_Sheet!AH72</f>
        <v>OK</v>
      </c>
      <c r="DN72">
        <f>IF(AND(Scoresheet!AN72="Unfinished",Scoresheet!B72&lt;&gt;0),1,0)</f>
        <v>0</v>
      </c>
    </row>
    <row r="73" spans="1:118">
      <c r="A73" s="54">
        <v>0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0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54">
        <v>0</v>
      </c>
      <c r="AI73" s="5"/>
      <c r="AJ73" s="5"/>
      <c r="AP73" s="7"/>
      <c r="AQ73">
        <f t="shared" si="18"/>
        <v>0</v>
      </c>
      <c r="AR73">
        <f t="shared" si="25"/>
        <v>0</v>
      </c>
      <c r="AS73">
        <f t="shared" ref="AS73:BG89" si="27">IF(E73&gt;0,1,0)</f>
        <v>0</v>
      </c>
      <c r="AT73">
        <f t="shared" si="27"/>
        <v>0</v>
      </c>
      <c r="AU73">
        <f t="shared" si="27"/>
        <v>0</v>
      </c>
      <c r="AV73">
        <f t="shared" si="27"/>
        <v>0</v>
      </c>
      <c r="AW73">
        <f t="shared" si="27"/>
        <v>0</v>
      </c>
      <c r="AX73">
        <f t="shared" si="27"/>
        <v>0</v>
      </c>
      <c r="AY73">
        <f t="shared" si="27"/>
        <v>0</v>
      </c>
      <c r="AZ73">
        <f t="shared" si="27"/>
        <v>0</v>
      </c>
      <c r="BA73">
        <f t="shared" si="27"/>
        <v>0</v>
      </c>
      <c r="BB73">
        <f t="shared" si="27"/>
        <v>0</v>
      </c>
      <c r="BC73">
        <f t="shared" si="27"/>
        <v>0</v>
      </c>
      <c r="BD73">
        <f t="shared" si="27"/>
        <v>0</v>
      </c>
      <c r="BE73">
        <f t="shared" si="27"/>
        <v>0</v>
      </c>
      <c r="BF73">
        <f t="shared" si="27"/>
        <v>0</v>
      </c>
      <c r="BG73">
        <f t="shared" si="27"/>
        <v>0</v>
      </c>
      <c r="BH73">
        <f t="shared" si="13"/>
        <v>0</v>
      </c>
      <c r="BI73">
        <f t="shared" si="13"/>
        <v>0</v>
      </c>
      <c r="BJ73">
        <f t="shared" si="13"/>
        <v>0</v>
      </c>
      <c r="BK73">
        <f t="shared" si="13"/>
        <v>0</v>
      </c>
      <c r="BL73">
        <f t="shared" si="13"/>
        <v>0</v>
      </c>
      <c r="BM73">
        <f t="shared" si="13"/>
        <v>0</v>
      </c>
      <c r="BN73">
        <f t="shared" si="17"/>
        <v>0</v>
      </c>
      <c r="BO73">
        <f t="shared" si="17"/>
        <v>0</v>
      </c>
      <c r="BP73">
        <f t="shared" si="17"/>
        <v>0</v>
      </c>
      <c r="BQ73">
        <f t="shared" si="17"/>
        <v>0</v>
      </c>
      <c r="BR73">
        <f t="shared" si="17"/>
        <v>0</v>
      </c>
      <c r="BS73">
        <f t="shared" si="17"/>
        <v>0</v>
      </c>
      <c r="BT73">
        <f t="shared" si="17"/>
        <v>0</v>
      </c>
      <c r="BU73">
        <f t="shared" si="17"/>
        <v>0</v>
      </c>
      <c r="BV73">
        <f t="shared" si="17"/>
        <v>0</v>
      </c>
      <c r="BX73">
        <f t="shared" si="26"/>
        <v>0</v>
      </c>
      <c r="BY73">
        <f t="shared" si="19"/>
        <v>0</v>
      </c>
      <c r="BZ73">
        <f t="shared" si="20"/>
        <v>0</v>
      </c>
      <c r="CA73">
        <f t="shared" si="21"/>
        <v>0</v>
      </c>
      <c r="CB73">
        <f t="shared" si="22"/>
        <v>0</v>
      </c>
      <c r="CC73">
        <f t="shared" si="23"/>
        <v>0</v>
      </c>
      <c r="CD73">
        <f t="shared" si="24"/>
        <v>0</v>
      </c>
      <c r="CF73" t="str">
        <f>Check_Sheet!A73</f>
        <v>OK</v>
      </c>
      <c r="CG73" t="str">
        <f>Check_Sheet!B73</f>
        <v>OK</v>
      </c>
      <c r="CH73" t="str">
        <f>Check_Sheet!C73</f>
        <v>OK</v>
      </c>
      <c r="CI73" t="str">
        <f>Check_Sheet!D73</f>
        <v>OK</v>
      </c>
      <c r="CJ73" t="str">
        <f>Check_Sheet!E73</f>
        <v>OK</v>
      </c>
      <c r="CK73" t="str">
        <f>Check_Sheet!F73</f>
        <v>OK</v>
      </c>
      <c r="CL73" t="str">
        <f>Check_Sheet!G73</f>
        <v>OK</v>
      </c>
      <c r="CM73" t="str">
        <f>Check_Sheet!H73</f>
        <v>OK</v>
      </c>
      <c r="CN73" t="str">
        <f>Check_Sheet!I73</f>
        <v>OK</v>
      </c>
      <c r="CO73" t="str">
        <f>Check_Sheet!J73</f>
        <v>OK</v>
      </c>
      <c r="CP73" t="str">
        <f>Check_Sheet!K73</f>
        <v>OK</v>
      </c>
      <c r="CQ73" t="str">
        <f>Check_Sheet!L73</f>
        <v>OK</v>
      </c>
      <c r="CR73" t="str">
        <f>Check_Sheet!M73</f>
        <v>OK</v>
      </c>
      <c r="CS73" t="str">
        <f>Check_Sheet!N73</f>
        <v>OK</v>
      </c>
      <c r="CT73" t="str">
        <f>Check_Sheet!O73</f>
        <v>OK</v>
      </c>
      <c r="CU73" t="str">
        <f>Check_Sheet!P73</f>
        <v>OK</v>
      </c>
      <c r="CV73" t="str">
        <f>Check_Sheet!Q73</f>
        <v>OK</v>
      </c>
      <c r="CW73" t="str">
        <f>Check_Sheet!R73</f>
        <v>OK</v>
      </c>
      <c r="CX73" t="str">
        <f>Check_Sheet!S73</f>
        <v>OK</v>
      </c>
      <c r="CY73" t="str">
        <f>Check_Sheet!T73</f>
        <v>OK</v>
      </c>
      <c r="CZ73" t="str">
        <f>Check_Sheet!U73</f>
        <v>OK</v>
      </c>
      <c r="DA73" t="str">
        <f>Check_Sheet!V73</f>
        <v>OK</v>
      </c>
      <c r="DB73" t="str">
        <f>Check_Sheet!W73</f>
        <v>OK</v>
      </c>
      <c r="DC73" t="str">
        <f>Check_Sheet!X73</f>
        <v>OK</v>
      </c>
      <c r="DD73" t="str">
        <f>Check_Sheet!Y73</f>
        <v>OK</v>
      </c>
      <c r="DE73" t="str">
        <f>Check_Sheet!Z73</f>
        <v>OK</v>
      </c>
      <c r="DF73" t="str">
        <f>Check_Sheet!AA73</f>
        <v>OK</v>
      </c>
      <c r="DG73" t="str">
        <f>Check_Sheet!AB73</f>
        <v>OK</v>
      </c>
      <c r="DH73" t="str">
        <f>Check_Sheet!AC73</f>
        <v>OK</v>
      </c>
      <c r="DI73" t="str">
        <f>Check_Sheet!AD73</f>
        <v>OK</v>
      </c>
      <c r="DJ73" t="str">
        <f>Check_Sheet!AE73</f>
        <v>OK</v>
      </c>
      <c r="DK73" t="str">
        <f>Check_Sheet!AF73</f>
        <v>OK</v>
      </c>
      <c r="DL73" t="str">
        <f>Check_Sheet!AG73</f>
        <v>OK</v>
      </c>
      <c r="DM73" t="str">
        <f>Check_Sheet!AH73</f>
        <v>OK</v>
      </c>
      <c r="DN73">
        <f>IF(AND(Scoresheet!AN73="Unfinished",Scoresheet!B73&lt;&gt;0),1,0)</f>
        <v>0</v>
      </c>
    </row>
    <row r="74" spans="1:118">
      <c r="A74" s="54">
        <v>0</v>
      </c>
      <c r="B74" s="76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  <c r="W74" s="76">
        <v>0</v>
      </c>
      <c r="X74" s="76">
        <v>0</v>
      </c>
      <c r="Y74" s="76">
        <v>0</v>
      </c>
      <c r="Z74" s="76">
        <v>0</v>
      </c>
      <c r="AA74" s="76">
        <v>0</v>
      </c>
      <c r="AB74" s="76">
        <v>0</v>
      </c>
      <c r="AC74" s="76">
        <v>0</v>
      </c>
      <c r="AD74" s="76">
        <v>0</v>
      </c>
      <c r="AE74" s="76">
        <v>0</v>
      </c>
      <c r="AF74" s="76">
        <v>0</v>
      </c>
      <c r="AG74" s="76">
        <v>0</v>
      </c>
      <c r="AH74" s="54">
        <v>0</v>
      </c>
      <c r="AI74" s="5"/>
      <c r="AJ74" s="5"/>
      <c r="AP74" s="7"/>
      <c r="AQ74">
        <f t="shared" si="18"/>
        <v>0</v>
      </c>
      <c r="AR74">
        <f t="shared" si="25"/>
        <v>0</v>
      </c>
      <c r="AS74">
        <f t="shared" si="27"/>
        <v>0</v>
      </c>
      <c r="AT74">
        <f t="shared" si="27"/>
        <v>0</v>
      </c>
      <c r="AU74">
        <f t="shared" si="27"/>
        <v>0</v>
      </c>
      <c r="AV74">
        <f t="shared" si="27"/>
        <v>0</v>
      </c>
      <c r="AW74">
        <f t="shared" si="27"/>
        <v>0</v>
      </c>
      <c r="AX74">
        <f t="shared" si="27"/>
        <v>0</v>
      </c>
      <c r="AY74">
        <f t="shared" si="27"/>
        <v>0</v>
      </c>
      <c r="AZ74">
        <f t="shared" si="27"/>
        <v>0</v>
      </c>
      <c r="BA74">
        <f t="shared" si="27"/>
        <v>0</v>
      </c>
      <c r="BB74">
        <f t="shared" si="27"/>
        <v>0</v>
      </c>
      <c r="BC74">
        <f t="shared" si="27"/>
        <v>0</v>
      </c>
      <c r="BD74">
        <f t="shared" si="27"/>
        <v>0</v>
      </c>
      <c r="BE74">
        <f t="shared" si="27"/>
        <v>0</v>
      </c>
      <c r="BF74">
        <f t="shared" si="27"/>
        <v>0</v>
      </c>
      <c r="BG74">
        <f t="shared" si="27"/>
        <v>0</v>
      </c>
      <c r="BH74">
        <f t="shared" si="13"/>
        <v>0</v>
      </c>
      <c r="BI74">
        <f t="shared" si="13"/>
        <v>0</v>
      </c>
      <c r="BJ74">
        <f t="shared" si="13"/>
        <v>0</v>
      </c>
      <c r="BK74">
        <f t="shared" si="13"/>
        <v>0</v>
      </c>
      <c r="BL74">
        <f t="shared" si="13"/>
        <v>0</v>
      </c>
      <c r="BM74">
        <f t="shared" si="13"/>
        <v>0</v>
      </c>
      <c r="BN74">
        <f t="shared" si="17"/>
        <v>0</v>
      </c>
      <c r="BO74">
        <f t="shared" si="17"/>
        <v>0</v>
      </c>
      <c r="BP74">
        <f t="shared" si="17"/>
        <v>0</v>
      </c>
      <c r="BQ74">
        <f t="shared" si="17"/>
        <v>0</v>
      </c>
      <c r="BR74">
        <f t="shared" si="17"/>
        <v>0</v>
      </c>
      <c r="BS74">
        <f t="shared" si="17"/>
        <v>0</v>
      </c>
      <c r="BT74">
        <f t="shared" si="17"/>
        <v>0</v>
      </c>
      <c r="BU74">
        <f t="shared" si="17"/>
        <v>0</v>
      </c>
      <c r="BV74">
        <f t="shared" si="17"/>
        <v>0</v>
      </c>
      <c r="BX74">
        <f t="shared" si="26"/>
        <v>0</v>
      </c>
      <c r="BY74">
        <f t="shared" si="19"/>
        <v>0</v>
      </c>
      <c r="BZ74">
        <f t="shared" si="20"/>
        <v>0</v>
      </c>
      <c r="CA74">
        <f t="shared" si="21"/>
        <v>0</v>
      </c>
      <c r="CB74">
        <f t="shared" si="22"/>
        <v>0</v>
      </c>
      <c r="CC74">
        <f t="shared" si="23"/>
        <v>0</v>
      </c>
      <c r="CD74">
        <f t="shared" si="24"/>
        <v>0</v>
      </c>
      <c r="CF74" t="str">
        <f>Check_Sheet!A74</f>
        <v>OK</v>
      </c>
      <c r="CG74" t="str">
        <f>Check_Sheet!B74</f>
        <v>OK</v>
      </c>
      <c r="CH74" t="str">
        <f>Check_Sheet!C74</f>
        <v>OK</v>
      </c>
      <c r="CI74" t="str">
        <f>Check_Sheet!D74</f>
        <v>OK</v>
      </c>
      <c r="CJ74" t="str">
        <f>Check_Sheet!E74</f>
        <v>OK</v>
      </c>
      <c r="CK74" t="str">
        <f>Check_Sheet!F74</f>
        <v>OK</v>
      </c>
      <c r="CL74" t="str">
        <f>Check_Sheet!G74</f>
        <v>OK</v>
      </c>
      <c r="CM74" t="str">
        <f>Check_Sheet!H74</f>
        <v>OK</v>
      </c>
      <c r="CN74" t="str">
        <f>Check_Sheet!I74</f>
        <v>OK</v>
      </c>
      <c r="CO74" t="str">
        <f>Check_Sheet!J74</f>
        <v>OK</v>
      </c>
      <c r="CP74" t="str">
        <f>Check_Sheet!K74</f>
        <v>OK</v>
      </c>
      <c r="CQ74" t="str">
        <f>Check_Sheet!L74</f>
        <v>OK</v>
      </c>
      <c r="CR74" t="str">
        <f>Check_Sheet!M74</f>
        <v>OK</v>
      </c>
      <c r="CS74" t="str">
        <f>Check_Sheet!N74</f>
        <v>OK</v>
      </c>
      <c r="CT74" t="str">
        <f>Check_Sheet!O74</f>
        <v>OK</v>
      </c>
      <c r="CU74" t="str">
        <f>Check_Sheet!P74</f>
        <v>OK</v>
      </c>
      <c r="CV74" t="str">
        <f>Check_Sheet!Q74</f>
        <v>OK</v>
      </c>
      <c r="CW74" t="str">
        <f>Check_Sheet!R74</f>
        <v>OK</v>
      </c>
      <c r="CX74" t="str">
        <f>Check_Sheet!S74</f>
        <v>OK</v>
      </c>
      <c r="CY74" t="str">
        <f>Check_Sheet!T74</f>
        <v>OK</v>
      </c>
      <c r="CZ74" t="str">
        <f>Check_Sheet!U74</f>
        <v>OK</v>
      </c>
      <c r="DA74" t="str">
        <f>Check_Sheet!V74</f>
        <v>OK</v>
      </c>
      <c r="DB74" t="str">
        <f>Check_Sheet!W74</f>
        <v>OK</v>
      </c>
      <c r="DC74" t="str">
        <f>Check_Sheet!X74</f>
        <v>OK</v>
      </c>
      <c r="DD74" t="str">
        <f>Check_Sheet!Y74</f>
        <v>OK</v>
      </c>
      <c r="DE74" t="str">
        <f>Check_Sheet!Z74</f>
        <v>OK</v>
      </c>
      <c r="DF74" t="str">
        <f>Check_Sheet!AA74</f>
        <v>OK</v>
      </c>
      <c r="DG74" t="str">
        <f>Check_Sheet!AB74</f>
        <v>OK</v>
      </c>
      <c r="DH74" t="str">
        <f>Check_Sheet!AC74</f>
        <v>OK</v>
      </c>
      <c r="DI74" t="str">
        <f>Check_Sheet!AD74</f>
        <v>OK</v>
      </c>
      <c r="DJ74" t="str">
        <f>Check_Sheet!AE74</f>
        <v>OK</v>
      </c>
      <c r="DK74" t="str">
        <f>Check_Sheet!AF74</f>
        <v>OK</v>
      </c>
      <c r="DL74" t="str">
        <f>Check_Sheet!AG74</f>
        <v>OK</v>
      </c>
      <c r="DM74" t="str">
        <f>Check_Sheet!AH74</f>
        <v>OK</v>
      </c>
      <c r="DN74">
        <f>IF(AND(Scoresheet!AN74="Unfinished",Scoresheet!B74&lt;&gt;0),1,0)</f>
        <v>0</v>
      </c>
    </row>
    <row r="75" spans="1:118">
      <c r="A75" s="54">
        <v>0</v>
      </c>
      <c r="B75" s="76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  <c r="W75" s="76">
        <v>0</v>
      </c>
      <c r="X75" s="76">
        <v>0</v>
      </c>
      <c r="Y75" s="76">
        <v>0</v>
      </c>
      <c r="Z75" s="76">
        <v>0</v>
      </c>
      <c r="AA75" s="76">
        <v>0</v>
      </c>
      <c r="AB75" s="76">
        <v>0</v>
      </c>
      <c r="AC75" s="76">
        <v>0</v>
      </c>
      <c r="AD75" s="76">
        <v>0</v>
      </c>
      <c r="AE75" s="76">
        <v>0</v>
      </c>
      <c r="AF75" s="76">
        <v>0</v>
      </c>
      <c r="AG75" s="76">
        <v>0</v>
      </c>
      <c r="AH75" s="54">
        <v>0</v>
      </c>
      <c r="AI75" s="5"/>
      <c r="AJ75" s="5"/>
      <c r="AP75" s="7"/>
      <c r="AQ75">
        <f t="shared" si="18"/>
        <v>0</v>
      </c>
      <c r="AR75">
        <f t="shared" si="25"/>
        <v>0</v>
      </c>
      <c r="AS75">
        <f t="shared" si="27"/>
        <v>0</v>
      </c>
      <c r="AT75">
        <f t="shared" si="27"/>
        <v>0</v>
      </c>
      <c r="AU75">
        <f t="shared" si="27"/>
        <v>0</v>
      </c>
      <c r="AV75">
        <f t="shared" si="27"/>
        <v>0</v>
      </c>
      <c r="AW75">
        <f t="shared" si="27"/>
        <v>0</v>
      </c>
      <c r="AX75">
        <f t="shared" si="27"/>
        <v>0</v>
      </c>
      <c r="AY75">
        <f t="shared" si="27"/>
        <v>0</v>
      </c>
      <c r="AZ75">
        <f t="shared" si="27"/>
        <v>0</v>
      </c>
      <c r="BA75">
        <f t="shared" si="27"/>
        <v>0</v>
      </c>
      <c r="BB75">
        <f t="shared" si="27"/>
        <v>0</v>
      </c>
      <c r="BC75">
        <f t="shared" si="27"/>
        <v>0</v>
      </c>
      <c r="BD75">
        <f t="shared" si="27"/>
        <v>0</v>
      </c>
      <c r="BE75">
        <f t="shared" si="27"/>
        <v>0</v>
      </c>
      <c r="BF75">
        <f t="shared" si="27"/>
        <v>0</v>
      </c>
      <c r="BG75">
        <f t="shared" si="27"/>
        <v>0</v>
      </c>
      <c r="BH75">
        <f t="shared" si="13"/>
        <v>0</v>
      </c>
      <c r="BI75">
        <f t="shared" si="13"/>
        <v>0</v>
      </c>
      <c r="BJ75">
        <f t="shared" si="13"/>
        <v>0</v>
      </c>
      <c r="BK75">
        <f t="shared" si="13"/>
        <v>0</v>
      </c>
      <c r="BL75">
        <f t="shared" si="13"/>
        <v>0</v>
      </c>
      <c r="BM75">
        <f t="shared" si="13"/>
        <v>0</v>
      </c>
      <c r="BN75">
        <f t="shared" si="17"/>
        <v>0</v>
      </c>
      <c r="BO75">
        <f t="shared" si="17"/>
        <v>0</v>
      </c>
      <c r="BP75">
        <f t="shared" si="17"/>
        <v>0</v>
      </c>
      <c r="BQ75">
        <f t="shared" si="17"/>
        <v>0</v>
      </c>
      <c r="BR75">
        <f t="shared" si="17"/>
        <v>0</v>
      </c>
      <c r="BS75">
        <f t="shared" si="17"/>
        <v>0</v>
      </c>
      <c r="BT75">
        <f t="shared" si="17"/>
        <v>0</v>
      </c>
      <c r="BU75">
        <f t="shared" si="17"/>
        <v>0</v>
      </c>
      <c r="BV75">
        <f t="shared" si="17"/>
        <v>0</v>
      </c>
      <c r="BX75">
        <f t="shared" si="26"/>
        <v>0</v>
      </c>
      <c r="BY75">
        <f t="shared" si="19"/>
        <v>0</v>
      </c>
      <c r="BZ75">
        <f t="shared" si="20"/>
        <v>0</v>
      </c>
      <c r="CA75">
        <f t="shared" si="21"/>
        <v>0</v>
      </c>
      <c r="CB75">
        <f t="shared" si="22"/>
        <v>0</v>
      </c>
      <c r="CC75">
        <f t="shared" si="23"/>
        <v>0</v>
      </c>
      <c r="CD75">
        <f t="shared" si="24"/>
        <v>0</v>
      </c>
      <c r="CF75" t="str">
        <f>Check_Sheet!A75</f>
        <v>OK</v>
      </c>
      <c r="CG75" t="str">
        <f>Check_Sheet!B75</f>
        <v>OK</v>
      </c>
      <c r="CH75" t="str">
        <f>Check_Sheet!C75</f>
        <v>OK</v>
      </c>
      <c r="CI75" t="str">
        <f>Check_Sheet!D75</f>
        <v>OK</v>
      </c>
      <c r="CJ75" t="str">
        <f>Check_Sheet!E75</f>
        <v>OK</v>
      </c>
      <c r="CK75" t="str">
        <f>Check_Sheet!F75</f>
        <v>OK</v>
      </c>
      <c r="CL75" t="str">
        <f>Check_Sheet!G75</f>
        <v>OK</v>
      </c>
      <c r="CM75" t="str">
        <f>Check_Sheet!H75</f>
        <v>OK</v>
      </c>
      <c r="CN75" t="str">
        <f>Check_Sheet!I75</f>
        <v>OK</v>
      </c>
      <c r="CO75" t="str">
        <f>Check_Sheet!J75</f>
        <v>OK</v>
      </c>
      <c r="CP75" t="str">
        <f>Check_Sheet!K75</f>
        <v>OK</v>
      </c>
      <c r="CQ75" t="str">
        <f>Check_Sheet!L75</f>
        <v>OK</v>
      </c>
      <c r="CR75" t="str">
        <f>Check_Sheet!M75</f>
        <v>OK</v>
      </c>
      <c r="CS75" t="str">
        <f>Check_Sheet!N75</f>
        <v>OK</v>
      </c>
      <c r="CT75" t="str">
        <f>Check_Sheet!O75</f>
        <v>OK</v>
      </c>
      <c r="CU75" t="str">
        <f>Check_Sheet!P75</f>
        <v>OK</v>
      </c>
      <c r="CV75" t="str">
        <f>Check_Sheet!Q75</f>
        <v>OK</v>
      </c>
      <c r="CW75" t="str">
        <f>Check_Sheet!R75</f>
        <v>OK</v>
      </c>
      <c r="CX75" t="str">
        <f>Check_Sheet!S75</f>
        <v>OK</v>
      </c>
      <c r="CY75" t="str">
        <f>Check_Sheet!T75</f>
        <v>OK</v>
      </c>
      <c r="CZ75" t="str">
        <f>Check_Sheet!U75</f>
        <v>OK</v>
      </c>
      <c r="DA75" t="str">
        <f>Check_Sheet!V75</f>
        <v>OK</v>
      </c>
      <c r="DB75" t="str">
        <f>Check_Sheet!W75</f>
        <v>OK</v>
      </c>
      <c r="DC75" t="str">
        <f>Check_Sheet!X75</f>
        <v>OK</v>
      </c>
      <c r="DD75" t="str">
        <f>Check_Sheet!Y75</f>
        <v>OK</v>
      </c>
      <c r="DE75" t="str">
        <f>Check_Sheet!Z75</f>
        <v>OK</v>
      </c>
      <c r="DF75" t="str">
        <f>Check_Sheet!AA75</f>
        <v>OK</v>
      </c>
      <c r="DG75" t="str">
        <f>Check_Sheet!AB75</f>
        <v>OK</v>
      </c>
      <c r="DH75" t="str">
        <f>Check_Sheet!AC75</f>
        <v>OK</v>
      </c>
      <c r="DI75" t="str">
        <f>Check_Sheet!AD75</f>
        <v>OK</v>
      </c>
      <c r="DJ75" t="str">
        <f>Check_Sheet!AE75</f>
        <v>OK</v>
      </c>
      <c r="DK75" t="str">
        <f>Check_Sheet!AF75</f>
        <v>OK</v>
      </c>
      <c r="DL75" t="str">
        <f>Check_Sheet!AG75</f>
        <v>OK</v>
      </c>
      <c r="DM75" t="str">
        <f>Check_Sheet!AH75</f>
        <v>OK</v>
      </c>
      <c r="DN75">
        <f>IF(AND(Scoresheet!AN75="Unfinished",Scoresheet!B75&lt;&gt;0),1,0)</f>
        <v>0</v>
      </c>
    </row>
    <row r="76" spans="1:118">
      <c r="A76" s="54">
        <v>0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0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54">
        <v>0</v>
      </c>
      <c r="AI76" s="5"/>
      <c r="AJ76" s="5"/>
      <c r="AP76" s="7"/>
      <c r="AQ76">
        <f t="shared" si="18"/>
        <v>0</v>
      </c>
      <c r="AR76">
        <f t="shared" si="25"/>
        <v>0</v>
      </c>
      <c r="AS76">
        <f t="shared" si="27"/>
        <v>0</v>
      </c>
      <c r="AT76">
        <f t="shared" si="27"/>
        <v>0</v>
      </c>
      <c r="AU76">
        <f t="shared" si="27"/>
        <v>0</v>
      </c>
      <c r="AV76">
        <f t="shared" si="27"/>
        <v>0</v>
      </c>
      <c r="AW76">
        <f t="shared" si="27"/>
        <v>0</v>
      </c>
      <c r="AX76">
        <f t="shared" si="27"/>
        <v>0</v>
      </c>
      <c r="AY76">
        <f t="shared" si="27"/>
        <v>0</v>
      </c>
      <c r="AZ76">
        <f t="shared" si="27"/>
        <v>0</v>
      </c>
      <c r="BA76">
        <f t="shared" si="27"/>
        <v>0</v>
      </c>
      <c r="BB76">
        <f t="shared" si="27"/>
        <v>0</v>
      </c>
      <c r="BC76">
        <f t="shared" si="27"/>
        <v>0</v>
      </c>
      <c r="BD76">
        <f t="shared" si="27"/>
        <v>0</v>
      </c>
      <c r="BE76">
        <f t="shared" si="27"/>
        <v>0</v>
      </c>
      <c r="BF76">
        <f t="shared" si="27"/>
        <v>0</v>
      </c>
      <c r="BG76">
        <f t="shared" si="27"/>
        <v>0</v>
      </c>
      <c r="BH76">
        <f t="shared" si="13"/>
        <v>0</v>
      </c>
      <c r="BI76">
        <f t="shared" si="13"/>
        <v>0</v>
      </c>
      <c r="BJ76">
        <f t="shared" si="13"/>
        <v>0</v>
      </c>
      <c r="BK76">
        <f t="shared" si="13"/>
        <v>0</v>
      </c>
      <c r="BL76">
        <f t="shared" si="13"/>
        <v>0</v>
      </c>
      <c r="BM76">
        <f t="shared" si="13"/>
        <v>0</v>
      </c>
      <c r="BN76">
        <f t="shared" si="17"/>
        <v>0</v>
      </c>
      <c r="BO76">
        <f t="shared" si="17"/>
        <v>0</v>
      </c>
      <c r="BP76">
        <f t="shared" si="17"/>
        <v>0</v>
      </c>
      <c r="BQ76">
        <f t="shared" si="17"/>
        <v>0</v>
      </c>
      <c r="BR76">
        <f t="shared" si="17"/>
        <v>0</v>
      </c>
      <c r="BS76">
        <f t="shared" si="17"/>
        <v>0</v>
      </c>
      <c r="BT76">
        <f t="shared" si="17"/>
        <v>0</v>
      </c>
      <c r="BU76">
        <f t="shared" si="17"/>
        <v>0</v>
      </c>
      <c r="BV76">
        <f t="shared" si="17"/>
        <v>0</v>
      </c>
      <c r="BX76">
        <f t="shared" si="26"/>
        <v>0</v>
      </c>
      <c r="BY76">
        <f t="shared" si="19"/>
        <v>0</v>
      </c>
      <c r="BZ76">
        <f t="shared" si="20"/>
        <v>0</v>
      </c>
      <c r="CA76">
        <f t="shared" si="21"/>
        <v>0</v>
      </c>
      <c r="CB76">
        <f t="shared" si="22"/>
        <v>0</v>
      </c>
      <c r="CC76">
        <f t="shared" si="23"/>
        <v>0</v>
      </c>
      <c r="CD76">
        <f t="shared" si="24"/>
        <v>0</v>
      </c>
      <c r="CF76" t="str">
        <f>Check_Sheet!A76</f>
        <v>OK</v>
      </c>
      <c r="CG76" t="str">
        <f>Check_Sheet!B76</f>
        <v>OK</v>
      </c>
      <c r="CH76" t="str">
        <f>Check_Sheet!C76</f>
        <v>OK</v>
      </c>
      <c r="CI76" t="str">
        <f>Check_Sheet!D76</f>
        <v>OK</v>
      </c>
      <c r="CJ76" t="str">
        <f>Check_Sheet!E76</f>
        <v>OK</v>
      </c>
      <c r="CK76" t="str">
        <f>Check_Sheet!F76</f>
        <v>OK</v>
      </c>
      <c r="CL76" t="str">
        <f>Check_Sheet!G76</f>
        <v>OK</v>
      </c>
      <c r="CM76" t="str">
        <f>Check_Sheet!H76</f>
        <v>OK</v>
      </c>
      <c r="CN76" t="str">
        <f>Check_Sheet!I76</f>
        <v>OK</v>
      </c>
      <c r="CO76" t="str">
        <f>Check_Sheet!J76</f>
        <v>OK</v>
      </c>
      <c r="CP76" t="str">
        <f>Check_Sheet!K76</f>
        <v>OK</v>
      </c>
      <c r="CQ76" t="str">
        <f>Check_Sheet!L76</f>
        <v>OK</v>
      </c>
      <c r="CR76" t="str">
        <f>Check_Sheet!M76</f>
        <v>OK</v>
      </c>
      <c r="CS76" t="str">
        <f>Check_Sheet!N76</f>
        <v>OK</v>
      </c>
      <c r="CT76" t="str">
        <f>Check_Sheet!O76</f>
        <v>OK</v>
      </c>
      <c r="CU76" t="str">
        <f>Check_Sheet!P76</f>
        <v>OK</v>
      </c>
      <c r="CV76" t="str">
        <f>Check_Sheet!Q76</f>
        <v>OK</v>
      </c>
      <c r="CW76" t="str">
        <f>Check_Sheet!R76</f>
        <v>OK</v>
      </c>
      <c r="CX76" t="str">
        <f>Check_Sheet!S76</f>
        <v>OK</v>
      </c>
      <c r="CY76" t="str">
        <f>Check_Sheet!T76</f>
        <v>OK</v>
      </c>
      <c r="CZ76" t="str">
        <f>Check_Sheet!U76</f>
        <v>OK</v>
      </c>
      <c r="DA76" t="str">
        <f>Check_Sheet!V76</f>
        <v>OK</v>
      </c>
      <c r="DB76" t="str">
        <f>Check_Sheet!W76</f>
        <v>OK</v>
      </c>
      <c r="DC76" t="str">
        <f>Check_Sheet!X76</f>
        <v>OK</v>
      </c>
      <c r="DD76" t="str">
        <f>Check_Sheet!Y76</f>
        <v>OK</v>
      </c>
      <c r="DE76" t="str">
        <f>Check_Sheet!Z76</f>
        <v>OK</v>
      </c>
      <c r="DF76" t="str">
        <f>Check_Sheet!AA76</f>
        <v>OK</v>
      </c>
      <c r="DG76" t="str">
        <f>Check_Sheet!AB76</f>
        <v>OK</v>
      </c>
      <c r="DH76" t="str">
        <f>Check_Sheet!AC76</f>
        <v>OK</v>
      </c>
      <c r="DI76" t="str">
        <f>Check_Sheet!AD76</f>
        <v>OK</v>
      </c>
      <c r="DJ76" t="str">
        <f>Check_Sheet!AE76</f>
        <v>OK</v>
      </c>
      <c r="DK76" t="str">
        <f>Check_Sheet!AF76</f>
        <v>OK</v>
      </c>
      <c r="DL76" t="str">
        <f>Check_Sheet!AG76</f>
        <v>OK</v>
      </c>
      <c r="DM76" t="str">
        <f>Check_Sheet!AH76</f>
        <v>OK</v>
      </c>
      <c r="DN76">
        <f>IF(AND(Scoresheet!AN76="Unfinished",Scoresheet!B76&lt;&gt;0),1,0)</f>
        <v>0</v>
      </c>
    </row>
    <row r="77" spans="1:118">
      <c r="A77" s="54">
        <v>0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54">
        <v>0</v>
      </c>
      <c r="AI77" s="5"/>
      <c r="AJ77" s="5"/>
      <c r="AP77" s="7"/>
      <c r="AQ77">
        <f t="shared" si="18"/>
        <v>0</v>
      </c>
      <c r="AR77">
        <f t="shared" si="25"/>
        <v>0</v>
      </c>
      <c r="AS77">
        <f t="shared" si="27"/>
        <v>0</v>
      </c>
      <c r="AT77">
        <f t="shared" si="27"/>
        <v>0</v>
      </c>
      <c r="AU77">
        <f t="shared" si="27"/>
        <v>0</v>
      </c>
      <c r="AV77">
        <f t="shared" si="27"/>
        <v>0</v>
      </c>
      <c r="AW77">
        <f t="shared" si="27"/>
        <v>0</v>
      </c>
      <c r="AX77">
        <f t="shared" si="27"/>
        <v>0</v>
      </c>
      <c r="AY77">
        <f t="shared" si="27"/>
        <v>0</v>
      </c>
      <c r="AZ77">
        <f t="shared" si="27"/>
        <v>0</v>
      </c>
      <c r="BA77">
        <f t="shared" si="27"/>
        <v>0</v>
      </c>
      <c r="BB77">
        <f t="shared" si="27"/>
        <v>0</v>
      </c>
      <c r="BC77">
        <f t="shared" si="27"/>
        <v>0</v>
      </c>
      <c r="BD77">
        <f t="shared" si="27"/>
        <v>0</v>
      </c>
      <c r="BE77">
        <f t="shared" si="27"/>
        <v>0</v>
      </c>
      <c r="BF77">
        <f t="shared" si="27"/>
        <v>0</v>
      </c>
      <c r="BG77">
        <f t="shared" si="27"/>
        <v>0</v>
      </c>
      <c r="BH77">
        <f t="shared" si="13"/>
        <v>0</v>
      </c>
      <c r="BI77">
        <f t="shared" si="13"/>
        <v>0</v>
      </c>
      <c r="BJ77">
        <f t="shared" si="13"/>
        <v>0</v>
      </c>
      <c r="BK77">
        <f t="shared" si="13"/>
        <v>0</v>
      </c>
      <c r="BL77">
        <f t="shared" si="13"/>
        <v>0</v>
      </c>
      <c r="BM77">
        <f t="shared" si="13"/>
        <v>0</v>
      </c>
      <c r="BN77">
        <f t="shared" si="17"/>
        <v>0</v>
      </c>
      <c r="BO77">
        <f t="shared" si="17"/>
        <v>0</v>
      </c>
      <c r="BP77">
        <f t="shared" si="17"/>
        <v>0</v>
      </c>
      <c r="BQ77">
        <f t="shared" si="17"/>
        <v>0</v>
      </c>
      <c r="BR77">
        <f t="shared" si="17"/>
        <v>0</v>
      </c>
      <c r="BS77">
        <f t="shared" si="17"/>
        <v>0</v>
      </c>
      <c r="BT77">
        <f t="shared" si="17"/>
        <v>0</v>
      </c>
      <c r="BU77">
        <f t="shared" si="17"/>
        <v>0</v>
      </c>
      <c r="BV77">
        <f t="shared" si="17"/>
        <v>0</v>
      </c>
      <c r="BX77">
        <f t="shared" si="26"/>
        <v>0</v>
      </c>
      <c r="BY77">
        <f t="shared" si="19"/>
        <v>0</v>
      </c>
      <c r="BZ77">
        <f t="shared" si="20"/>
        <v>0</v>
      </c>
      <c r="CA77">
        <f t="shared" si="21"/>
        <v>0</v>
      </c>
      <c r="CB77">
        <f t="shared" si="22"/>
        <v>0</v>
      </c>
      <c r="CC77">
        <f t="shared" si="23"/>
        <v>0</v>
      </c>
      <c r="CD77">
        <f t="shared" si="24"/>
        <v>0</v>
      </c>
      <c r="CF77" t="str">
        <f>Check_Sheet!A77</f>
        <v>OK</v>
      </c>
      <c r="CG77" t="str">
        <f>Check_Sheet!B77</f>
        <v>OK</v>
      </c>
      <c r="CH77" t="str">
        <f>Check_Sheet!C77</f>
        <v>OK</v>
      </c>
      <c r="CI77" t="str">
        <f>Check_Sheet!D77</f>
        <v>OK</v>
      </c>
      <c r="CJ77" t="str">
        <f>Check_Sheet!E77</f>
        <v>OK</v>
      </c>
      <c r="CK77" t="str">
        <f>Check_Sheet!F77</f>
        <v>OK</v>
      </c>
      <c r="CL77" t="str">
        <f>Check_Sheet!G77</f>
        <v>OK</v>
      </c>
      <c r="CM77" t="str">
        <f>Check_Sheet!H77</f>
        <v>OK</v>
      </c>
      <c r="CN77" t="str">
        <f>Check_Sheet!I77</f>
        <v>OK</v>
      </c>
      <c r="CO77" t="str">
        <f>Check_Sheet!J77</f>
        <v>OK</v>
      </c>
      <c r="CP77" t="str">
        <f>Check_Sheet!K77</f>
        <v>OK</v>
      </c>
      <c r="CQ77" t="str">
        <f>Check_Sheet!L77</f>
        <v>OK</v>
      </c>
      <c r="CR77" t="str">
        <f>Check_Sheet!M77</f>
        <v>OK</v>
      </c>
      <c r="CS77" t="str">
        <f>Check_Sheet!N77</f>
        <v>OK</v>
      </c>
      <c r="CT77" t="str">
        <f>Check_Sheet!O77</f>
        <v>OK</v>
      </c>
      <c r="CU77" t="str">
        <f>Check_Sheet!P77</f>
        <v>OK</v>
      </c>
      <c r="CV77" t="str">
        <f>Check_Sheet!Q77</f>
        <v>OK</v>
      </c>
      <c r="CW77" t="str">
        <f>Check_Sheet!R77</f>
        <v>OK</v>
      </c>
      <c r="CX77" t="str">
        <f>Check_Sheet!S77</f>
        <v>OK</v>
      </c>
      <c r="CY77" t="str">
        <f>Check_Sheet!T77</f>
        <v>OK</v>
      </c>
      <c r="CZ77" t="str">
        <f>Check_Sheet!U77</f>
        <v>OK</v>
      </c>
      <c r="DA77" t="str">
        <f>Check_Sheet!V77</f>
        <v>OK</v>
      </c>
      <c r="DB77" t="str">
        <f>Check_Sheet!W77</f>
        <v>OK</v>
      </c>
      <c r="DC77" t="str">
        <f>Check_Sheet!X77</f>
        <v>OK</v>
      </c>
      <c r="DD77" t="str">
        <f>Check_Sheet!Y77</f>
        <v>OK</v>
      </c>
      <c r="DE77" t="str">
        <f>Check_Sheet!Z77</f>
        <v>OK</v>
      </c>
      <c r="DF77" t="str">
        <f>Check_Sheet!AA77</f>
        <v>OK</v>
      </c>
      <c r="DG77" t="str">
        <f>Check_Sheet!AB77</f>
        <v>OK</v>
      </c>
      <c r="DH77" t="str">
        <f>Check_Sheet!AC77</f>
        <v>OK</v>
      </c>
      <c r="DI77" t="str">
        <f>Check_Sheet!AD77</f>
        <v>OK</v>
      </c>
      <c r="DJ77" t="str">
        <f>Check_Sheet!AE77</f>
        <v>OK</v>
      </c>
      <c r="DK77" t="str">
        <f>Check_Sheet!AF77</f>
        <v>OK</v>
      </c>
      <c r="DL77" t="str">
        <f>Check_Sheet!AG77</f>
        <v>OK</v>
      </c>
      <c r="DM77" t="str">
        <f>Check_Sheet!AH77</f>
        <v>OK</v>
      </c>
      <c r="DN77">
        <f>IF(AND(Scoresheet!AN77="Unfinished",Scoresheet!B77&lt;&gt;0),1,0)</f>
        <v>0</v>
      </c>
    </row>
    <row r="78" spans="1:118">
      <c r="A78" s="54">
        <v>0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  <c r="W78" s="76">
        <v>0</v>
      </c>
      <c r="X78" s="76">
        <v>0</v>
      </c>
      <c r="Y78" s="76">
        <v>0</v>
      </c>
      <c r="Z78" s="76">
        <v>0</v>
      </c>
      <c r="AA78" s="76">
        <v>0</v>
      </c>
      <c r="AB78" s="76">
        <v>0</v>
      </c>
      <c r="AC78" s="76">
        <v>0</v>
      </c>
      <c r="AD78" s="76">
        <v>0</v>
      </c>
      <c r="AE78" s="76">
        <v>0</v>
      </c>
      <c r="AF78" s="76">
        <v>0</v>
      </c>
      <c r="AG78" s="76">
        <v>0</v>
      </c>
      <c r="AH78" s="54">
        <v>0</v>
      </c>
      <c r="AI78" s="5"/>
      <c r="AJ78" s="5"/>
      <c r="AP78" s="7"/>
      <c r="AQ78">
        <f t="shared" si="18"/>
        <v>0</v>
      </c>
      <c r="AR78">
        <f t="shared" si="25"/>
        <v>0</v>
      </c>
      <c r="AS78">
        <f t="shared" si="27"/>
        <v>0</v>
      </c>
      <c r="AT78">
        <f t="shared" si="27"/>
        <v>0</v>
      </c>
      <c r="AU78">
        <f t="shared" si="27"/>
        <v>0</v>
      </c>
      <c r="AV78">
        <f t="shared" si="27"/>
        <v>0</v>
      </c>
      <c r="AW78">
        <f t="shared" si="27"/>
        <v>0</v>
      </c>
      <c r="AX78">
        <f t="shared" si="27"/>
        <v>0</v>
      </c>
      <c r="AY78">
        <f t="shared" si="27"/>
        <v>0</v>
      </c>
      <c r="AZ78">
        <f t="shared" si="27"/>
        <v>0</v>
      </c>
      <c r="BA78">
        <f t="shared" si="27"/>
        <v>0</v>
      </c>
      <c r="BB78">
        <f t="shared" si="27"/>
        <v>0</v>
      </c>
      <c r="BC78">
        <f t="shared" si="27"/>
        <v>0</v>
      </c>
      <c r="BD78">
        <f t="shared" si="27"/>
        <v>0</v>
      </c>
      <c r="BE78">
        <f t="shared" si="27"/>
        <v>0</v>
      </c>
      <c r="BF78">
        <f t="shared" si="27"/>
        <v>0</v>
      </c>
      <c r="BG78">
        <f t="shared" si="27"/>
        <v>0</v>
      </c>
      <c r="BH78">
        <f t="shared" si="13"/>
        <v>0</v>
      </c>
      <c r="BI78">
        <f t="shared" si="13"/>
        <v>0</v>
      </c>
      <c r="BJ78">
        <f t="shared" si="13"/>
        <v>0</v>
      </c>
      <c r="BK78">
        <f t="shared" si="13"/>
        <v>0</v>
      </c>
      <c r="BL78">
        <f t="shared" si="13"/>
        <v>0</v>
      </c>
      <c r="BM78">
        <f t="shared" si="13"/>
        <v>0</v>
      </c>
      <c r="BN78">
        <f t="shared" si="17"/>
        <v>0</v>
      </c>
      <c r="BO78">
        <f t="shared" si="17"/>
        <v>0</v>
      </c>
      <c r="BP78">
        <f t="shared" si="17"/>
        <v>0</v>
      </c>
      <c r="BQ78">
        <f t="shared" si="17"/>
        <v>0</v>
      </c>
      <c r="BR78">
        <f t="shared" si="17"/>
        <v>0</v>
      </c>
      <c r="BS78">
        <f t="shared" si="17"/>
        <v>0</v>
      </c>
      <c r="BT78">
        <f t="shared" si="17"/>
        <v>0</v>
      </c>
      <c r="BU78">
        <f t="shared" si="17"/>
        <v>0</v>
      </c>
      <c r="BV78">
        <f t="shared" si="17"/>
        <v>0</v>
      </c>
      <c r="BX78">
        <f t="shared" si="26"/>
        <v>0</v>
      </c>
      <c r="BY78">
        <f t="shared" si="19"/>
        <v>0</v>
      </c>
      <c r="BZ78">
        <f t="shared" si="20"/>
        <v>0</v>
      </c>
      <c r="CA78">
        <f t="shared" si="21"/>
        <v>0</v>
      </c>
      <c r="CB78">
        <f t="shared" si="22"/>
        <v>0</v>
      </c>
      <c r="CC78">
        <f t="shared" si="23"/>
        <v>0</v>
      </c>
      <c r="CD78">
        <f t="shared" si="24"/>
        <v>0</v>
      </c>
      <c r="CF78" t="str">
        <f>Check_Sheet!A78</f>
        <v>OK</v>
      </c>
      <c r="CG78" t="str">
        <f>Check_Sheet!B78</f>
        <v>OK</v>
      </c>
      <c r="CH78" t="str">
        <f>Check_Sheet!C78</f>
        <v>OK</v>
      </c>
      <c r="CI78" t="str">
        <f>Check_Sheet!D78</f>
        <v>OK</v>
      </c>
      <c r="CJ78" t="str">
        <f>Check_Sheet!E78</f>
        <v>OK</v>
      </c>
      <c r="CK78" t="str">
        <f>Check_Sheet!F78</f>
        <v>OK</v>
      </c>
      <c r="CL78" t="str">
        <f>Check_Sheet!G78</f>
        <v>OK</v>
      </c>
      <c r="CM78" t="str">
        <f>Check_Sheet!H78</f>
        <v>OK</v>
      </c>
      <c r="CN78" t="str">
        <f>Check_Sheet!I78</f>
        <v>OK</v>
      </c>
      <c r="CO78" t="str">
        <f>Check_Sheet!J78</f>
        <v>OK</v>
      </c>
      <c r="CP78" t="str">
        <f>Check_Sheet!K78</f>
        <v>OK</v>
      </c>
      <c r="CQ78" t="str">
        <f>Check_Sheet!L78</f>
        <v>OK</v>
      </c>
      <c r="CR78" t="str">
        <f>Check_Sheet!M78</f>
        <v>OK</v>
      </c>
      <c r="CS78" t="str">
        <f>Check_Sheet!N78</f>
        <v>OK</v>
      </c>
      <c r="CT78" t="str">
        <f>Check_Sheet!O78</f>
        <v>OK</v>
      </c>
      <c r="CU78" t="str">
        <f>Check_Sheet!P78</f>
        <v>OK</v>
      </c>
      <c r="CV78" t="str">
        <f>Check_Sheet!Q78</f>
        <v>OK</v>
      </c>
      <c r="CW78" t="str">
        <f>Check_Sheet!R78</f>
        <v>OK</v>
      </c>
      <c r="CX78" t="str">
        <f>Check_Sheet!S78</f>
        <v>OK</v>
      </c>
      <c r="CY78" t="str">
        <f>Check_Sheet!T78</f>
        <v>OK</v>
      </c>
      <c r="CZ78" t="str">
        <f>Check_Sheet!U78</f>
        <v>OK</v>
      </c>
      <c r="DA78" t="str">
        <f>Check_Sheet!V78</f>
        <v>OK</v>
      </c>
      <c r="DB78" t="str">
        <f>Check_Sheet!W78</f>
        <v>OK</v>
      </c>
      <c r="DC78" t="str">
        <f>Check_Sheet!X78</f>
        <v>OK</v>
      </c>
      <c r="DD78" t="str">
        <f>Check_Sheet!Y78</f>
        <v>OK</v>
      </c>
      <c r="DE78" t="str">
        <f>Check_Sheet!Z78</f>
        <v>OK</v>
      </c>
      <c r="DF78" t="str">
        <f>Check_Sheet!AA78</f>
        <v>OK</v>
      </c>
      <c r="DG78" t="str">
        <f>Check_Sheet!AB78</f>
        <v>OK</v>
      </c>
      <c r="DH78" t="str">
        <f>Check_Sheet!AC78</f>
        <v>OK</v>
      </c>
      <c r="DI78" t="str">
        <f>Check_Sheet!AD78</f>
        <v>OK</v>
      </c>
      <c r="DJ78" t="str">
        <f>Check_Sheet!AE78</f>
        <v>OK</v>
      </c>
      <c r="DK78" t="str">
        <f>Check_Sheet!AF78</f>
        <v>OK</v>
      </c>
      <c r="DL78" t="str">
        <f>Check_Sheet!AG78</f>
        <v>OK</v>
      </c>
      <c r="DM78" t="str">
        <f>Check_Sheet!AH78</f>
        <v>OK</v>
      </c>
      <c r="DN78">
        <f>IF(AND(Scoresheet!AN78="Unfinished",Scoresheet!B78&lt;&gt;0),1,0)</f>
        <v>0</v>
      </c>
    </row>
    <row r="79" spans="1:118">
      <c r="A79" s="54">
        <v>0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0</v>
      </c>
      <c r="Y79" s="76">
        <v>0</v>
      </c>
      <c r="Z79" s="76">
        <v>0</v>
      </c>
      <c r="AA79" s="76">
        <v>0</v>
      </c>
      <c r="AB79" s="76">
        <v>0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54">
        <v>0</v>
      </c>
      <c r="AI79" s="5"/>
      <c r="AJ79" s="5"/>
      <c r="AP79" s="7"/>
      <c r="AQ79">
        <f t="shared" si="18"/>
        <v>0</v>
      </c>
      <c r="AR79">
        <f t="shared" si="25"/>
        <v>0</v>
      </c>
      <c r="AS79">
        <f t="shared" si="27"/>
        <v>0</v>
      </c>
      <c r="AT79">
        <f t="shared" si="27"/>
        <v>0</v>
      </c>
      <c r="AU79">
        <f t="shared" si="27"/>
        <v>0</v>
      </c>
      <c r="AV79">
        <f t="shared" si="27"/>
        <v>0</v>
      </c>
      <c r="AW79">
        <f t="shared" si="27"/>
        <v>0</v>
      </c>
      <c r="AX79">
        <f t="shared" si="27"/>
        <v>0</v>
      </c>
      <c r="AY79">
        <f t="shared" si="27"/>
        <v>0</v>
      </c>
      <c r="AZ79">
        <f t="shared" si="27"/>
        <v>0</v>
      </c>
      <c r="BA79">
        <f t="shared" si="27"/>
        <v>0</v>
      </c>
      <c r="BB79">
        <f t="shared" si="27"/>
        <v>0</v>
      </c>
      <c r="BC79">
        <f t="shared" si="27"/>
        <v>0</v>
      </c>
      <c r="BD79">
        <f t="shared" si="27"/>
        <v>0</v>
      </c>
      <c r="BE79">
        <f t="shared" si="27"/>
        <v>0</v>
      </c>
      <c r="BF79">
        <f t="shared" si="27"/>
        <v>0</v>
      </c>
      <c r="BG79">
        <f t="shared" si="27"/>
        <v>0</v>
      </c>
      <c r="BH79">
        <f t="shared" si="13"/>
        <v>0</v>
      </c>
      <c r="BI79">
        <f t="shared" si="13"/>
        <v>0</v>
      </c>
      <c r="BJ79">
        <f t="shared" si="13"/>
        <v>0</v>
      </c>
      <c r="BK79">
        <f t="shared" si="13"/>
        <v>0</v>
      </c>
      <c r="BL79">
        <f t="shared" si="13"/>
        <v>0</v>
      </c>
      <c r="BM79">
        <f t="shared" si="13"/>
        <v>0</v>
      </c>
      <c r="BN79">
        <f t="shared" si="17"/>
        <v>0</v>
      </c>
      <c r="BO79">
        <f t="shared" si="17"/>
        <v>0</v>
      </c>
      <c r="BP79">
        <f t="shared" si="17"/>
        <v>0</v>
      </c>
      <c r="BQ79">
        <f t="shared" si="17"/>
        <v>0</v>
      </c>
      <c r="BR79">
        <f t="shared" si="17"/>
        <v>0</v>
      </c>
      <c r="BS79">
        <f t="shared" si="17"/>
        <v>0</v>
      </c>
      <c r="BT79">
        <f t="shared" si="17"/>
        <v>0</v>
      </c>
      <c r="BU79">
        <f t="shared" si="17"/>
        <v>0</v>
      </c>
      <c r="BV79">
        <f t="shared" si="17"/>
        <v>0</v>
      </c>
      <c r="BX79">
        <f t="shared" si="26"/>
        <v>0</v>
      </c>
      <c r="BY79">
        <f t="shared" si="19"/>
        <v>0</v>
      </c>
      <c r="BZ79">
        <f t="shared" si="20"/>
        <v>0</v>
      </c>
      <c r="CA79">
        <f t="shared" si="21"/>
        <v>0</v>
      </c>
      <c r="CB79">
        <f t="shared" si="22"/>
        <v>0</v>
      </c>
      <c r="CC79">
        <f t="shared" si="23"/>
        <v>0</v>
      </c>
      <c r="CD79">
        <f t="shared" si="24"/>
        <v>0</v>
      </c>
      <c r="CF79" t="str">
        <f>Check_Sheet!A79</f>
        <v>OK</v>
      </c>
      <c r="CG79" t="str">
        <f>Check_Sheet!B79</f>
        <v>OK</v>
      </c>
      <c r="CH79" t="str">
        <f>Check_Sheet!C79</f>
        <v>OK</v>
      </c>
      <c r="CI79" t="str">
        <f>Check_Sheet!D79</f>
        <v>OK</v>
      </c>
      <c r="CJ79" t="str">
        <f>Check_Sheet!E79</f>
        <v>OK</v>
      </c>
      <c r="CK79" t="str">
        <f>Check_Sheet!F79</f>
        <v>OK</v>
      </c>
      <c r="CL79" t="str">
        <f>Check_Sheet!G79</f>
        <v>OK</v>
      </c>
      <c r="CM79" t="str">
        <f>Check_Sheet!H79</f>
        <v>OK</v>
      </c>
      <c r="CN79" t="str">
        <f>Check_Sheet!I79</f>
        <v>OK</v>
      </c>
      <c r="CO79" t="str">
        <f>Check_Sheet!J79</f>
        <v>OK</v>
      </c>
      <c r="CP79" t="str">
        <f>Check_Sheet!K79</f>
        <v>OK</v>
      </c>
      <c r="CQ79" t="str">
        <f>Check_Sheet!L79</f>
        <v>OK</v>
      </c>
      <c r="CR79" t="str">
        <f>Check_Sheet!M79</f>
        <v>OK</v>
      </c>
      <c r="CS79" t="str">
        <f>Check_Sheet!N79</f>
        <v>OK</v>
      </c>
      <c r="CT79" t="str">
        <f>Check_Sheet!O79</f>
        <v>OK</v>
      </c>
      <c r="CU79" t="str">
        <f>Check_Sheet!P79</f>
        <v>OK</v>
      </c>
      <c r="CV79" t="str">
        <f>Check_Sheet!Q79</f>
        <v>OK</v>
      </c>
      <c r="CW79" t="str">
        <f>Check_Sheet!R79</f>
        <v>OK</v>
      </c>
      <c r="CX79" t="str">
        <f>Check_Sheet!S79</f>
        <v>OK</v>
      </c>
      <c r="CY79" t="str">
        <f>Check_Sheet!T79</f>
        <v>OK</v>
      </c>
      <c r="CZ79" t="str">
        <f>Check_Sheet!U79</f>
        <v>OK</v>
      </c>
      <c r="DA79" t="str">
        <f>Check_Sheet!V79</f>
        <v>OK</v>
      </c>
      <c r="DB79" t="str">
        <f>Check_Sheet!W79</f>
        <v>OK</v>
      </c>
      <c r="DC79" t="str">
        <f>Check_Sheet!X79</f>
        <v>OK</v>
      </c>
      <c r="DD79" t="str">
        <f>Check_Sheet!Y79</f>
        <v>OK</v>
      </c>
      <c r="DE79" t="str">
        <f>Check_Sheet!Z79</f>
        <v>OK</v>
      </c>
      <c r="DF79" t="str">
        <f>Check_Sheet!AA79</f>
        <v>OK</v>
      </c>
      <c r="DG79" t="str">
        <f>Check_Sheet!AB79</f>
        <v>OK</v>
      </c>
      <c r="DH79" t="str">
        <f>Check_Sheet!AC79</f>
        <v>OK</v>
      </c>
      <c r="DI79" t="str">
        <f>Check_Sheet!AD79</f>
        <v>OK</v>
      </c>
      <c r="DJ79" t="str">
        <f>Check_Sheet!AE79</f>
        <v>OK</v>
      </c>
      <c r="DK79" t="str">
        <f>Check_Sheet!AF79</f>
        <v>OK</v>
      </c>
      <c r="DL79" t="str">
        <f>Check_Sheet!AG79</f>
        <v>OK</v>
      </c>
      <c r="DM79" t="str">
        <f>Check_Sheet!AH79</f>
        <v>OK</v>
      </c>
      <c r="DN79">
        <f>IF(AND(Scoresheet!AN79="Unfinished",Scoresheet!B79&lt;&gt;0),1,0)</f>
        <v>0</v>
      </c>
    </row>
    <row r="80" spans="1:118">
      <c r="A80" s="54">
        <v>0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76">
        <v>0</v>
      </c>
      <c r="Y80" s="76">
        <v>0</v>
      </c>
      <c r="Z80" s="76">
        <v>0</v>
      </c>
      <c r="AA80" s="76">
        <v>0</v>
      </c>
      <c r="AB80" s="76">
        <v>0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54">
        <v>0</v>
      </c>
      <c r="AI80" s="5"/>
      <c r="AJ80" s="5"/>
      <c r="AP80" s="7"/>
      <c r="AQ80">
        <f t="shared" si="18"/>
        <v>0</v>
      </c>
      <c r="AR80">
        <f t="shared" si="25"/>
        <v>0</v>
      </c>
      <c r="AS80">
        <f t="shared" si="27"/>
        <v>0</v>
      </c>
      <c r="AT80">
        <f t="shared" si="27"/>
        <v>0</v>
      </c>
      <c r="AU80">
        <f t="shared" si="27"/>
        <v>0</v>
      </c>
      <c r="AV80">
        <f t="shared" si="27"/>
        <v>0</v>
      </c>
      <c r="AW80">
        <f t="shared" si="27"/>
        <v>0</v>
      </c>
      <c r="AX80">
        <f t="shared" si="27"/>
        <v>0</v>
      </c>
      <c r="AY80">
        <f t="shared" si="27"/>
        <v>0</v>
      </c>
      <c r="AZ80">
        <f t="shared" si="27"/>
        <v>0</v>
      </c>
      <c r="BA80">
        <f t="shared" si="27"/>
        <v>0</v>
      </c>
      <c r="BB80">
        <f t="shared" si="27"/>
        <v>0</v>
      </c>
      <c r="BC80">
        <f t="shared" si="27"/>
        <v>0</v>
      </c>
      <c r="BD80">
        <f t="shared" si="27"/>
        <v>0</v>
      </c>
      <c r="BE80">
        <f t="shared" si="27"/>
        <v>0</v>
      </c>
      <c r="BF80">
        <f t="shared" si="27"/>
        <v>0</v>
      </c>
      <c r="BG80">
        <f t="shared" si="27"/>
        <v>0</v>
      </c>
      <c r="BH80">
        <f t="shared" si="13"/>
        <v>0</v>
      </c>
      <c r="BI80">
        <f t="shared" si="13"/>
        <v>0</v>
      </c>
      <c r="BJ80">
        <f t="shared" si="13"/>
        <v>0</v>
      </c>
      <c r="BK80">
        <f t="shared" si="13"/>
        <v>0</v>
      </c>
      <c r="BL80">
        <f t="shared" si="13"/>
        <v>0</v>
      </c>
      <c r="BM80">
        <f t="shared" si="13"/>
        <v>0</v>
      </c>
      <c r="BN80">
        <f t="shared" si="17"/>
        <v>0</v>
      </c>
      <c r="BO80">
        <f t="shared" si="17"/>
        <v>0</v>
      </c>
      <c r="BP80">
        <f t="shared" si="17"/>
        <v>0</v>
      </c>
      <c r="BQ80">
        <f t="shared" si="17"/>
        <v>0</v>
      </c>
      <c r="BR80">
        <f t="shared" si="17"/>
        <v>0</v>
      </c>
      <c r="BS80">
        <f t="shared" si="17"/>
        <v>0</v>
      </c>
      <c r="BT80">
        <f t="shared" si="17"/>
        <v>0</v>
      </c>
      <c r="BU80">
        <f t="shared" si="17"/>
        <v>0</v>
      </c>
      <c r="BV80">
        <f t="shared" si="17"/>
        <v>0</v>
      </c>
      <c r="BX80">
        <f t="shared" si="26"/>
        <v>0</v>
      </c>
      <c r="BY80">
        <f t="shared" si="19"/>
        <v>0</v>
      </c>
      <c r="BZ80">
        <f t="shared" si="20"/>
        <v>0</v>
      </c>
      <c r="CA80">
        <f t="shared" si="21"/>
        <v>0</v>
      </c>
      <c r="CB80">
        <f t="shared" si="22"/>
        <v>0</v>
      </c>
      <c r="CC80">
        <f t="shared" si="23"/>
        <v>0</v>
      </c>
      <c r="CD80">
        <f t="shared" si="24"/>
        <v>0</v>
      </c>
      <c r="CF80" t="str">
        <f>Check_Sheet!A80</f>
        <v>OK</v>
      </c>
      <c r="CG80" t="str">
        <f>Check_Sheet!B80</f>
        <v>OK</v>
      </c>
      <c r="CH80" t="str">
        <f>Check_Sheet!C80</f>
        <v>OK</v>
      </c>
      <c r="CI80" t="str">
        <f>Check_Sheet!D80</f>
        <v>OK</v>
      </c>
      <c r="CJ80" t="str">
        <f>Check_Sheet!E80</f>
        <v>OK</v>
      </c>
      <c r="CK80" t="str">
        <f>Check_Sheet!F80</f>
        <v>OK</v>
      </c>
      <c r="CL80" t="str">
        <f>Check_Sheet!G80</f>
        <v>OK</v>
      </c>
      <c r="CM80" t="str">
        <f>Check_Sheet!H80</f>
        <v>OK</v>
      </c>
      <c r="CN80" t="str">
        <f>Check_Sheet!I80</f>
        <v>OK</v>
      </c>
      <c r="CO80" t="str">
        <f>Check_Sheet!J80</f>
        <v>OK</v>
      </c>
      <c r="CP80" t="str">
        <f>Check_Sheet!K80</f>
        <v>OK</v>
      </c>
      <c r="CQ80" t="str">
        <f>Check_Sheet!L80</f>
        <v>OK</v>
      </c>
      <c r="CR80" t="str">
        <f>Check_Sheet!M80</f>
        <v>OK</v>
      </c>
      <c r="CS80" t="str">
        <f>Check_Sheet!N80</f>
        <v>OK</v>
      </c>
      <c r="CT80" t="str">
        <f>Check_Sheet!O80</f>
        <v>OK</v>
      </c>
      <c r="CU80" t="str">
        <f>Check_Sheet!P80</f>
        <v>OK</v>
      </c>
      <c r="CV80" t="str">
        <f>Check_Sheet!Q80</f>
        <v>OK</v>
      </c>
      <c r="CW80" t="str">
        <f>Check_Sheet!R80</f>
        <v>OK</v>
      </c>
      <c r="CX80" t="str">
        <f>Check_Sheet!S80</f>
        <v>OK</v>
      </c>
      <c r="CY80" t="str">
        <f>Check_Sheet!T80</f>
        <v>OK</v>
      </c>
      <c r="CZ80" t="str">
        <f>Check_Sheet!U80</f>
        <v>OK</v>
      </c>
      <c r="DA80" t="str">
        <f>Check_Sheet!V80</f>
        <v>OK</v>
      </c>
      <c r="DB80" t="str">
        <f>Check_Sheet!W80</f>
        <v>OK</v>
      </c>
      <c r="DC80" t="str">
        <f>Check_Sheet!X80</f>
        <v>OK</v>
      </c>
      <c r="DD80" t="str">
        <f>Check_Sheet!Y80</f>
        <v>OK</v>
      </c>
      <c r="DE80" t="str">
        <f>Check_Sheet!Z80</f>
        <v>OK</v>
      </c>
      <c r="DF80" t="str">
        <f>Check_Sheet!AA80</f>
        <v>OK</v>
      </c>
      <c r="DG80" t="str">
        <f>Check_Sheet!AB80</f>
        <v>OK</v>
      </c>
      <c r="DH80" t="str">
        <f>Check_Sheet!AC80</f>
        <v>OK</v>
      </c>
      <c r="DI80" t="str">
        <f>Check_Sheet!AD80</f>
        <v>OK</v>
      </c>
      <c r="DJ80" t="str">
        <f>Check_Sheet!AE80</f>
        <v>OK</v>
      </c>
      <c r="DK80" t="str">
        <f>Check_Sheet!AF80</f>
        <v>OK</v>
      </c>
      <c r="DL80" t="str">
        <f>Check_Sheet!AG80</f>
        <v>OK</v>
      </c>
      <c r="DM80" t="str">
        <f>Check_Sheet!AH80</f>
        <v>OK</v>
      </c>
      <c r="DN80">
        <f>IF(AND(Scoresheet!AN80="Unfinished",Scoresheet!B80&lt;&gt;0),1,0)</f>
        <v>0</v>
      </c>
    </row>
    <row r="81" spans="1:118">
      <c r="A81" s="54">
        <v>0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  <c r="W81" s="76">
        <v>0</v>
      </c>
      <c r="X81" s="76">
        <v>0</v>
      </c>
      <c r="Y81" s="76">
        <v>0</v>
      </c>
      <c r="Z81" s="76">
        <v>0</v>
      </c>
      <c r="AA81" s="76">
        <v>0</v>
      </c>
      <c r="AB81" s="76">
        <v>0</v>
      </c>
      <c r="AC81" s="76">
        <v>0</v>
      </c>
      <c r="AD81" s="76">
        <v>0</v>
      </c>
      <c r="AE81" s="76">
        <v>0</v>
      </c>
      <c r="AF81" s="76">
        <v>0</v>
      </c>
      <c r="AG81" s="76">
        <v>0</v>
      </c>
      <c r="AH81" s="54">
        <v>0</v>
      </c>
      <c r="AI81" s="5"/>
      <c r="AJ81" s="5"/>
      <c r="AP81" s="7"/>
      <c r="AQ81">
        <f t="shared" si="18"/>
        <v>0</v>
      </c>
      <c r="AR81">
        <f t="shared" si="25"/>
        <v>0</v>
      </c>
      <c r="AS81">
        <f t="shared" si="27"/>
        <v>0</v>
      </c>
      <c r="AT81">
        <f t="shared" si="27"/>
        <v>0</v>
      </c>
      <c r="AU81">
        <f t="shared" si="27"/>
        <v>0</v>
      </c>
      <c r="AV81">
        <f t="shared" si="27"/>
        <v>0</v>
      </c>
      <c r="AW81">
        <f t="shared" si="27"/>
        <v>0</v>
      </c>
      <c r="AX81">
        <f t="shared" si="27"/>
        <v>0</v>
      </c>
      <c r="AY81">
        <f t="shared" si="27"/>
        <v>0</v>
      </c>
      <c r="AZ81">
        <f t="shared" si="27"/>
        <v>0</v>
      </c>
      <c r="BA81">
        <f t="shared" si="27"/>
        <v>0</v>
      </c>
      <c r="BB81">
        <f t="shared" si="27"/>
        <v>0</v>
      </c>
      <c r="BC81">
        <f t="shared" si="27"/>
        <v>0</v>
      </c>
      <c r="BD81">
        <f t="shared" si="27"/>
        <v>0</v>
      </c>
      <c r="BE81">
        <f t="shared" si="27"/>
        <v>0</v>
      </c>
      <c r="BF81">
        <f t="shared" si="27"/>
        <v>0</v>
      </c>
      <c r="BG81">
        <f t="shared" si="27"/>
        <v>0</v>
      </c>
      <c r="BH81">
        <f t="shared" si="13"/>
        <v>0</v>
      </c>
      <c r="BI81">
        <f t="shared" si="13"/>
        <v>0</v>
      </c>
      <c r="BJ81">
        <f t="shared" si="13"/>
        <v>0</v>
      </c>
      <c r="BK81">
        <f t="shared" si="13"/>
        <v>0</v>
      </c>
      <c r="BL81">
        <f t="shared" si="13"/>
        <v>0</v>
      </c>
      <c r="BM81">
        <f t="shared" si="13"/>
        <v>0</v>
      </c>
      <c r="BN81">
        <f t="shared" si="17"/>
        <v>0</v>
      </c>
      <c r="BO81">
        <f t="shared" si="17"/>
        <v>0</v>
      </c>
      <c r="BP81">
        <f t="shared" si="17"/>
        <v>0</v>
      </c>
      <c r="BQ81">
        <f t="shared" si="17"/>
        <v>0</v>
      </c>
      <c r="BR81">
        <f t="shared" si="17"/>
        <v>0</v>
      </c>
      <c r="BS81">
        <f t="shared" si="17"/>
        <v>0</v>
      </c>
      <c r="BT81">
        <f t="shared" si="17"/>
        <v>0</v>
      </c>
      <c r="BU81">
        <f t="shared" si="17"/>
        <v>0</v>
      </c>
      <c r="BV81">
        <f t="shared" si="17"/>
        <v>0</v>
      </c>
      <c r="BX81">
        <f t="shared" si="26"/>
        <v>0</v>
      </c>
      <c r="BY81">
        <f t="shared" si="19"/>
        <v>0</v>
      </c>
      <c r="BZ81">
        <f t="shared" si="20"/>
        <v>0</v>
      </c>
      <c r="CA81">
        <f t="shared" si="21"/>
        <v>0</v>
      </c>
      <c r="CB81">
        <f t="shared" si="22"/>
        <v>0</v>
      </c>
      <c r="CC81">
        <f t="shared" si="23"/>
        <v>0</v>
      </c>
      <c r="CD81">
        <f t="shared" si="24"/>
        <v>0</v>
      </c>
      <c r="CF81" t="str">
        <f>Check_Sheet!A81</f>
        <v>OK</v>
      </c>
      <c r="CG81" t="str">
        <f>Check_Sheet!B81</f>
        <v>OK</v>
      </c>
      <c r="CH81" t="str">
        <f>Check_Sheet!C81</f>
        <v>OK</v>
      </c>
      <c r="CI81" t="str">
        <f>Check_Sheet!D81</f>
        <v>OK</v>
      </c>
      <c r="CJ81" t="str">
        <f>Check_Sheet!E81</f>
        <v>OK</v>
      </c>
      <c r="CK81" t="str">
        <f>Check_Sheet!F81</f>
        <v>OK</v>
      </c>
      <c r="CL81" t="str">
        <f>Check_Sheet!G81</f>
        <v>OK</v>
      </c>
      <c r="CM81" t="str">
        <f>Check_Sheet!H81</f>
        <v>OK</v>
      </c>
      <c r="CN81" t="str">
        <f>Check_Sheet!I81</f>
        <v>OK</v>
      </c>
      <c r="CO81" t="str">
        <f>Check_Sheet!J81</f>
        <v>OK</v>
      </c>
      <c r="CP81" t="str">
        <f>Check_Sheet!K81</f>
        <v>OK</v>
      </c>
      <c r="CQ81" t="str">
        <f>Check_Sheet!L81</f>
        <v>OK</v>
      </c>
      <c r="CR81" t="str">
        <f>Check_Sheet!M81</f>
        <v>OK</v>
      </c>
      <c r="CS81" t="str">
        <f>Check_Sheet!N81</f>
        <v>OK</v>
      </c>
      <c r="CT81" t="str">
        <f>Check_Sheet!O81</f>
        <v>OK</v>
      </c>
      <c r="CU81" t="str">
        <f>Check_Sheet!P81</f>
        <v>OK</v>
      </c>
      <c r="CV81" t="str">
        <f>Check_Sheet!Q81</f>
        <v>OK</v>
      </c>
      <c r="CW81" t="str">
        <f>Check_Sheet!R81</f>
        <v>OK</v>
      </c>
      <c r="CX81" t="str">
        <f>Check_Sheet!S81</f>
        <v>OK</v>
      </c>
      <c r="CY81" t="str">
        <f>Check_Sheet!T81</f>
        <v>OK</v>
      </c>
      <c r="CZ81" t="str">
        <f>Check_Sheet!U81</f>
        <v>OK</v>
      </c>
      <c r="DA81" t="str">
        <f>Check_Sheet!V81</f>
        <v>OK</v>
      </c>
      <c r="DB81" t="str">
        <f>Check_Sheet!W81</f>
        <v>OK</v>
      </c>
      <c r="DC81" t="str">
        <f>Check_Sheet!X81</f>
        <v>OK</v>
      </c>
      <c r="DD81" t="str">
        <f>Check_Sheet!Y81</f>
        <v>OK</v>
      </c>
      <c r="DE81" t="str">
        <f>Check_Sheet!Z81</f>
        <v>OK</v>
      </c>
      <c r="DF81" t="str">
        <f>Check_Sheet!AA81</f>
        <v>OK</v>
      </c>
      <c r="DG81" t="str">
        <f>Check_Sheet!AB81</f>
        <v>OK</v>
      </c>
      <c r="DH81" t="str">
        <f>Check_Sheet!AC81</f>
        <v>OK</v>
      </c>
      <c r="DI81" t="str">
        <f>Check_Sheet!AD81</f>
        <v>OK</v>
      </c>
      <c r="DJ81" t="str">
        <f>Check_Sheet!AE81</f>
        <v>OK</v>
      </c>
      <c r="DK81" t="str">
        <f>Check_Sheet!AF81</f>
        <v>OK</v>
      </c>
      <c r="DL81" t="str">
        <f>Check_Sheet!AG81</f>
        <v>OK</v>
      </c>
      <c r="DM81" t="str">
        <f>Check_Sheet!AH81</f>
        <v>OK</v>
      </c>
      <c r="DN81">
        <f>IF(AND(Scoresheet!AN81="Unfinished",Scoresheet!B81&lt;&gt;0),1,0)</f>
        <v>0</v>
      </c>
    </row>
    <row r="82" spans="1:118">
      <c r="A82" s="54">
        <v>0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76">
        <v>0</v>
      </c>
      <c r="Y82" s="76">
        <v>0</v>
      </c>
      <c r="Z82" s="76">
        <v>0</v>
      </c>
      <c r="AA82" s="76">
        <v>0</v>
      </c>
      <c r="AB82" s="76">
        <v>0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54">
        <v>0</v>
      </c>
      <c r="AI82" s="5"/>
      <c r="AJ82" s="5"/>
      <c r="AP82" s="7"/>
      <c r="AQ82">
        <f t="shared" si="18"/>
        <v>0</v>
      </c>
      <c r="AR82">
        <f t="shared" si="25"/>
        <v>0</v>
      </c>
      <c r="AS82">
        <f t="shared" si="27"/>
        <v>0</v>
      </c>
      <c r="AT82">
        <f t="shared" si="27"/>
        <v>0</v>
      </c>
      <c r="AU82">
        <f t="shared" si="27"/>
        <v>0</v>
      </c>
      <c r="AV82">
        <f t="shared" si="27"/>
        <v>0</v>
      </c>
      <c r="AW82">
        <f t="shared" si="27"/>
        <v>0</v>
      </c>
      <c r="AX82">
        <f t="shared" si="27"/>
        <v>0</v>
      </c>
      <c r="AY82">
        <f t="shared" si="27"/>
        <v>0</v>
      </c>
      <c r="AZ82">
        <f t="shared" si="27"/>
        <v>0</v>
      </c>
      <c r="BA82">
        <f t="shared" si="27"/>
        <v>0</v>
      </c>
      <c r="BB82">
        <f t="shared" si="27"/>
        <v>0</v>
      </c>
      <c r="BC82">
        <f t="shared" si="27"/>
        <v>0</v>
      </c>
      <c r="BD82">
        <f t="shared" si="27"/>
        <v>0</v>
      </c>
      <c r="BE82">
        <f t="shared" si="27"/>
        <v>0</v>
      </c>
      <c r="BF82">
        <f t="shared" si="27"/>
        <v>0</v>
      </c>
      <c r="BG82">
        <f t="shared" si="27"/>
        <v>0</v>
      </c>
      <c r="BH82">
        <f t="shared" si="13"/>
        <v>0</v>
      </c>
      <c r="BI82">
        <f t="shared" si="13"/>
        <v>0</v>
      </c>
      <c r="BJ82">
        <f t="shared" si="13"/>
        <v>0</v>
      </c>
      <c r="BK82">
        <f t="shared" si="13"/>
        <v>0</v>
      </c>
      <c r="BL82">
        <f t="shared" si="13"/>
        <v>0</v>
      </c>
      <c r="BM82">
        <f t="shared" si="13"/>
        <v>0</v>
      </c>
      <c r="BN82">
        <f t="shared" si="17"/>
        <v>0</v>
      </c>
      <c r="BO82">
        <f t="shared" si="17"/>
        <v>0</v>
      </c>
      <c r="BP82">
        <f t="shared" si="17"/>
        <v>0</v>
      </c>
      <c r="BQ82">
        <f t="shared" si="17"/>
        <v>0</v>
      </c>
      <c r="BR82">
        <f t="shared" si="17"/>
        <v>0</v>
      </c>
      <c r="BS82">
        <f t="shared" si="17"/>
        <v>0</v>
      </c>
      <c r="BT82">
        <f t="shared" si="17"/>
        <v>0</v>
      </c>
      <c r="BU82">
        <f t="shared" si="17"/>
        <v>0</v>
      </c>
      <c r="BV82">
        <f t="shared" si="17"/>
        <v>0</v>
      </c>
      <c r="BX82">
        <f t="shared" si="26"/>
        <v>0</v>
      </c>
      <c r="BY82">
        <f t="shared" si="19"/>
        <v>0</v>
      </c>
      <c r="BZ82">
        <f t="shared" si="20"/>
        <v>0</v>
      </c>
      <c r="CA82">
        <f t="shared" si="21"/>
        <v>0</v>
      </c>
      <c r="CB82">
        <f t="shared" si="22"/>
        <v>0</v>
      </c>
      <c r="CC82">
        <f t="shared" si="23"/>
        <v>0</v>
      </c>
      <c r="CD82">
        <f t="shared" si="24"/>
        <v>0</v>
      </c>
      <c r="CF82" t="str">
        <f>Check_Sheet!A82</f>
        <v>OK</v>
      </c>
      <c r="CG82" t="str">
        <f>Check_Sheet!B82</f>
        <v>OK</v>
      </c>
      <c r="CH82" t="str">
        <f>Check_Sheet!C82</f>
        <v>OK</v>
      </c>
      <c r="CI82" t="str">
        <f>Check_Sheet!D82</f>
        <v>OK</v>
      </c>
      <c r="CJ82" t="str">
        <f>Check_Sheet!E82</f>
        <v>OK</v>
      </c>
      <c r="CK82" t="str">
        <f>Check_Sheet!F82</f>
        <v>OK</v>
      </c>
      <c r="CL82" t="str">
        <f>Check_Sheet!G82</f>
        <v>OK</v>
      </c>
      <c r="CM82" t="str">
        <f>Check_Sheet!H82</f>
        <v>OK</v>
      </c>
      <c r="CN82" t="str">
        <f>Check_Sheet!I82</f>
        <v>OK</v>
      </c>
      <c r="CO82" t="str">
        <f>Check_Sheet!J82</f>
        <v>OK</v>
      </c>
      <c r="CP82" t="str">
        <f>Check_Sheet!K82</f>
        <v>OK</v>
      </c>
      <c r="CQ82" t="str">
        <f>Check_Sheet!L82</f>
        <v>OK</v>
      </c>
      <c r="CR82" t="str">
        <f>Check_Sheet!M82</f>
        <v>OK</v>
      </c>
      <c r="CS82" t="str">
        <f>Check_Sheet!N82</f>
        <v>OK</v>
      </c>
      <c r="CT82" t="str">
        <f>Check_Sheet!O82</f>
        <v>OK</v>
      </c>
      <c r="CU82" t="str">
        <f>Check_Sheet!P82</f>
        <v>OK</v>
      </c>
      <c r="CV82" t="str">
        <f>Check_Sheet!Q82</f>
        <v>OK</v>
      </c>
      <c r="CW82" t="str">
        <f>Check_Sheet!R82</f>
        <v>OK</v>
      </c>
      <c r="CX82" t="str">
        <f>Check_Sheet!S82</f>
        <v>OK</v>
      </c>
      <c r="CY82" t="str">
        <f>Check_Sheet!T82</f>
        <v>OK</v>
      </c>
      <c r="CZ82" t="str">
        <f>Check_Sheet!U82</f>
        <v>OK</v>
      </c>
      <c r="DA82" t="str">
        <f>Check_Sheet!V82</f>
        <v>OK</v>
      </c>
      <c r="DB82" t="str">
        <f>Check_Sheet!W82</f>
        <v>OK</v>
      </c>
      <c r="DC82" t="str">
        <f>Check_Sheet!X82</f>
        <v>OK</v>
      </c>
      <c r="DD82" t="str">
        <f>Check_Sheet!Y82</f>
        <v>OK</v>
      </c>
      <c r="DE82" t="str">
        <f>Check_Sheet!Z82</f>
        <v>OK</v>
      </c>
      <c r="DF82" t="str">
        <f>Check_Sheet!AA82</f>
        <v>OK</v>
      </c>
      <c r="DG82" t="str">
        <f>Check_Sheet!AB82</f>
        <v>OK</v>
      </c>
      <c r="DH82" t="str">
        <f>Check_Sheet!AC82</f>
        <v>OK</v>
      </c>
      <c r="DI82" t="str">
        <f>Check_Sheet!AD82</f>
        <v>OK</v>
      </c>
      <c r="DJ82" t="str">
        <f>Check_Sheet!AE82</f>
        <v>OK</v>
      </c>
      <c r="DK82" t="str">
        <f>Check_Sheet!AF82</f>
        <v>OK</v>
      </c>
      <c r="DL82" t="str">
        <f>Check_Sheet!AG82</f>
        <v>OK</v>
      </c>
      <c r="DM82" t="str">
        <f>Check_Sheet!AH82</f>
        <v>OK</v>
      </c>
      <c r="DN82">
        <f>IF(AND(Scoresheet!AN82="Unfinished",Scoresheet!B82&lt;&gt;0),1,0)</f>
        <v>0</v>
      </c>
    </row>
    <row r="83" spans="1:118">
      <c r="A83" s="54">
        <v>0</v>
      </c>
      <c r="B83" s="76">
        <v>0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  <c r="H83" s="76">
        <v>0</v>
      </c>
      <c r="I83" s="76">
        <v>0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  <c r="W83" s="76">
        <v>0</v>
      </c>
      <c r="X83" s="76">
        <v>0</v>
      </c>
      <c r="Y83" s="76">
        <v>0</v>
      </c>
      <c r="Z83" s="76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54">
        <v>0</v>
      </c>
      <c r="AI83" s="5"/>
      <c r="AJ83" s="5"/>
      <c r="AP83" s="7"/>
      <c r="AQ83">
        <f t="shared" si="18"/>
        <v>0</v>
      </c>
      <c r="AR83">
        <f t="shared" si="25"/>
        <v>0</v>
      </c>
      <c r="AS83">
        <f t="shared" si="27"/>
        <v>0</v>
      </c>
      <c r="AT83">
        <f t="shared" si="27"/>
        <v>0</v>
      </c>
      <c r="AU83">
        <f t="shared" si="27"/>
        <v>0</v>
      </c>
      <c r="AV83">
        <f t="shared" si="27"/>
        <v>0</v>
      </c>
      <c r="AW83">
        <f t="shared" si="27"/>
        <v>0</v>
      </c>
      <c r="AX83">
        <f t="shared" si="27"/>
        <v>0</v>
      </c>
      <c r="AY83">
        <f t="shared" si="27"/>
        <v>0</v>
      </c>
      <c r="AZ83">
        <f t="shared" si="27"/>
        <v>0</v>
      </c>
      <c r="BA83">
        <f t="shared" si="27"/>
        <v>0</v>
      </c>
      <c r="BB83">
        <f t="shared" si="27"/>
        <v>0</v>
      </c>
      <c r="BC83">
        <f t="shared" si="27"/>
        <v>0</v>
      </c>
      <c r="BD83">
        <f t="shared" si="27"/>
        <v>0</v>
      </c>
      <c r="BE83">
        <f t="shared" si="27"/>
        <v>0</v>
      </c>
      <c r="BF83">
        <f t="shared" si="27"/>
        <v>0</v>
      </c>
      <c r="BG83">
        <f t="shared" si="27"/>
        <v>0</v>
      </c>
      <c r="BH83">
        <f t="shared" si="13"/>
        <v>0</v>
      </c>
      <c r="BI83">
        <f t="shared" si="13"/>
        <v>0</v>
      </c>
      <c r="BJ83">
        <f t="shared" si="13"/>
        <v>0</v>
      </c>
      <c r="BK83">
        <f t="shared" si="13"/>
        <v>0</v>
      </c>
      <c r="BL83">
        <f t="shared" si="13"/>
        <v>0</v>
      </c>
      <c r="BM83">
        <f t="shared" si="13"/>
        <v>0</v>
      </c>
      <c r="BN83">
        <f t="shared" si="17"/>
        <v>0</v>
      </c>
      <c r="BO83">
        <f t="shared" si="17"/>
        <v>0</v>
      </c>
      <c r="BP83">
        <f t="shared" si="17"/>
        <v>0</v>
      </c>
      <c r="BQ83">
        <f t="shared" si="17"/>
        <v>0</v>
      </c>
      <c r="BR83">
        <f t="shared" si="17"/>
        <v>0</v>
      </c>
      <c r="BS83">
        <f t="shared" si="17"/>
        <v>0</v>
      </c>
      <c r="BT83">
        <f t="shared" si="17"/>
        <v>0</v>
      </c>
      <c r="BU83">
        <f t="shared" si="17"/>
        <v>0</v>
      </c>
      <c r="BV83">
        <f t="shared" si="17"/>
        <v>0</v>
      </c>
      <c r="BX83">
        <f t="shared" si="26"/>
        <v>0</v>
      </c>
      <c r="BY83">
        <f t="shared" si="19"/>
        <v>0</v>
      </c>
      <c r="BZ83">
        <f t="shared" si="20"/>
        <v>0</v>
      </c>
      <c r="CA83">
        <f t="shared" si="21"/>
        <v>0</v>
      </c>
      <c r="CB83">
        <f t="shared" si="22"/>
        <v>0</v>
      </c>
      <c r="CC83">
        <f t="shared" si="23"/>
        <v>0</v>
      </c>
      <c r="CD83">
        <f t="shared" si="24"/>
        <v>0</v>
      </c>
      <c r="CF83" t="str">
        <f>Check_Sheet!A83</f>
        <v>OK</v>
      </c>
      <c r="CG83" t="str">
        <f>Check_Sheet!B83</f>
        <v>OK</v>
      </c>
      <c r="CH83" t="str">
        <f>Check_Sheet!C83</f>
        <v>OK</v>
      </c>
      <c r="CI83" t="str">
        <f>Check_Sheet!D83</f>
        <v>OK</v>
      </c>
      <c r="CJ83" t="str">
        <f>Check_Sheet!E83</f>
        <v>OK</v>
      </c>
      <c r="CK83" t="str">
        <f>Check_Sheet!F83</f>
        <v>OK</v>
      </c>
      <c r="CL83" t="str">
        <f>Check_Sheet!G83</f>
        <v>OK</v>
      </c>
      <c r="CM83" t="str">
        <f>Check_Sheet!H83</f>
        <v>OK</v>
      </c>
      <c r="CN83" t="str">
        <f>Check_Sheet!I83</f>
        <v>OK</v>
      </c>
      <c r="CO83" t="str">
        <f>Check_Sheet!J83</f>
        <v>OK</v>
      </c>
      <c r="CP83" t="str">
        <f>Check_Sheet!K83</f>
        <v>OK</v>
      </c>
      <c r="CQ83" t="str">
        <f>Check_Sheet!L83</f>
        <v>OK</v>
      </c>
      <c r="CR83" t="str">
        <f>Check_Sheet!M83</f>
        <v>OK</v>
      </c>
      <c r="CS83" t="str">
        <f>Check_Sheet!N83</f>
        <v>OK</v>
      </c>
      <c r="CT83" t="str">
        <f>Check_Sheet!O83</f>
        <v>OK</v>
      </c>
      <c r="CU83" t="str">
        <f>Check_Sheet!P83</f>
        <v>OK</v>
      </c>
      <c r="CV83" t="str">
        <f>Check_Sheet!Q83</f>
        <v>OK</v>
      </c>
      <c r="CW83" t="str">
        <f>Check_Sheet!R83</f>
        <v>OK</v>
      </c>
      <c r="CX83" t="str">
        <f>Check_Sheet!S83</f>
        <v>OK</v>
      </c>
      <c r="CY83" t="str">
        <f>Check_Sheet!T83</f>
        <v>OK</v>
      </c>
      <c r="CZ83" t="str">
        <f>Check_Sheet!U83</f>
        <v>OK</v>
      </c>
      <c r="DA83" t="str">
        <f>Check_Sheet!V83</f>
        <v>OK</v>
      </c>
      <c r="DB83" t="str">
        <f>Check_Sheet!W83</f>
        <v>OK</v>
      </c>
      <c r="DC83" t="str">
        <f>Check_Sheet!X83</f>
        <v>OK</v>
      </c>
      <c r="DD83" t="str">
        <f>Check_Sheet!Y83</f>
        <v>OK</v>
      </c>
      <c r="DE83" t="str">
        <f>Check_Sheet!Z83</f>
        <v>OK</v>
      </c>
      <c r="DF83" t="str">
        <f>Check_Sheet!AA83</f>
        <v>OK</v>
      </c>
      <c r="DG83" t="str">
        <f>Check_Sheet!AB83</f>
        <v>OK</v>
      </c>
      <c r="DH83" t="str">
        <f>Check_Sheet!AC83</f>
        <v>OK</v>
      </c>
      <c r="DI83" t="str">
        <f>Check_Sheet!AD83</f>
        <v>OK</v>
      </c>
      <c r="DJ83" t="str">
        <f>Check_Sheet!AE83</f>
        <v>OK</v>
      </c>
      <c r="DK83" t="str">
        <f>Check_Sheet!AF83</f>
        <v>OK</v>
      </c>
      <c r="DL83" t="str">
        <f>Check_Sheet!AG83</f>
        <v>OK</v>
      </c>
      <c r="DM83" t="str">
        <f>Check_Sheet!AH83</f>
        <v>OK</v>
      </c>
      <c r="DN83">
        <f>IF(AND(Scoresheet!AN83="Unfinished",Scoresheet!B83&lt;&gt;0),1,0)</f>
        <v>0</v>
      </c>
    </row>
    <row r="84" spans="1:118">
      <c r="A84" s="54">
        <v>0</v>
      </c>
      <c r="B84" s="76">
        <v>0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54">
        <v>0</v>
      </c>
      <c r="AI84" s="5"/>
      <c r="AJ84" s="5"/>
      <c r="AP84" s="7"/>
      <c r="AQ84">
        <f t="shared" si="18"/>
        <v>0</v>
      </c>
      <c r="AR84">
        <f t="shared" si="25"/>
        <v>0</v>
      </c>
      <c r="AS84">
        <f t="shared" si="27"/>
        <v>0</v>
      </c>
      <c r="AT84">
        <f t="shared" si="27"/>
        <v>0</v>
      </c>
      <c r="AU84">
        <f t="shared" si="27"/>
        <v>0</v>
      </c>
      <c r="AV84">
        <f t="shared" si="27"/>
        <v>0</v>
      </c>
      <c r="AW84">
        <f t="shared" si="27"/>
        <v>0</v>
      </c>
      <c r="AX84">
        <f t="shared" si="27"/>
        <v>0</v>
      </c>
      <c r="AY84">
        <f t="shared" si="27"/>
        <v>0</v>
      </c>
      <c r="AZ84">
        <f t="shared" si="27"/>
        <v>0</v>
      </c>
      <c r="BA84">
        <f t="shared" si="27"/>
        <v>0</v>
      </c>
      <c r="BB84">
        <f t="shared" si="27"/>
        <v>0</v>
      </c>
      <c r="BC84">
        <f t="shared" si="27"/>
        <v>0</v>
      </c>
      <c r="BD84">
        <f t="shared" si="27"/>
        <v>0</v>
      </c>
      <c r="BE84">
        <f t="shared" si="27"/>
        <v>0</v>
      </c>
      <c r="BF84">
        <f t="shared" si="27"/>
        <v>0</v>
      </c>
      <c r="BG84">
        <f t="shared" si="27"/>
        <v>0</v>
      </c>
      <c r="BH84">
        <f t="shared" si="13"/>
        <v>0</v>
      </c>
      <c r="BI84">
        <f t="shared" si="13"/>
        <v>0</v>
      </c>
      <c r="BJ84">
        <f t="shared" si="13"/>
        <v>0</v>
      </c>
      <c r="BK84">
        <f t="shared" si="13"/>
        <v>0</v>
      </c>
      <c r="BL84">
        <f t="shared" si="13"/>
        <v>0</v>
      </c>
      <c r="BM84">
        <f t="shared" si="13"/>
        <v>0</v>
      </c>
      <c r="BN84">
        <f t="shared" si="17"/>
        <v>0</v>
      </c>
      <c r="BO84">
        <f t="shared" si="17"/>
        <v>0</v>
      </c>
      <c r="BP84">
        <f t="shared" si="17"/>
        <v>0</v>
      </c>
      <c r="BQ84">
        <f t="shared" si="17"/>
        <v>0</v>
      </c>
      <c r="BR84">
        <f t="shared" si="17"/>
        <v>0</v>
      </c>
      <c r="BS84">
        <f t="shared" si="17"/>
        <v>0</v>
      </c>
      <c r="BT84">
        <f t="shared" si="17"/>
        <v>0</v>
      </c>
      <c r="BU84">
        <f t="shared" si="17"/>
        <v>0</v>
      </c>
      <c r="BV84">
        <f t="shared" si="17"/>
        <v>0</v>
      </c>
      <c r="BX84">
        <f t="shared" si="26"/>
        <v>0</v>
      </c>
      <c r="BY84">
        <f t="shared" si="19"/>
        <v>0</v>
      </c>
      <c r="BZ84">
        <f t="shared" si="20"/>
        <v>0</v>
      </c>
      <c r="CA84">
        <f t="shared" si="21"/>
        <v>0</v>
      </c>
      <c r="CB84">
        <f t="shared" si="22"/>
        <v>0</v>
      </c>
      <c r="CC84">
        <f t="shared" si="23"/>
        <v>0</v>
      </c>
      <c r="CD84">
        <f t="shared" si="24"/>
        <v>0</v>
      </c>
      <c r="CF84" t="str">
        <f>Check_Sheet!A84</f>
        <v>OK</v>
      </c>
      <c r="CG84" t="str">
        <f>Check_Sheet!B84</f>
        <v>OK</v>
      </c>
      <c r="CH84" t="str">
        <f>Check_Sheet!C84</f>
        <v>OK</v>
      </c>
      <c r="CI84" t="str">
        <f>Check_Sheet!D84</f>
        <v>OK</v>
      </c>
      <c r="CJ84" t="str">
        <f>Check_Sheet!E84</f>
        <v>OK</v>
      </c>
      <c r="CK84" t="str">
        <f>Check_Sheet!F84</f>
        <v>OK</v>
      </c>
      <c r="CL84" t="str">
        <f>Check_Sheet!G84</f>
        <v>OK</v>
      </c>
      <c r="CM84" t="str">
        <f>Check_Sheet!H84</f>
        <v>OK</v>
      </c>
      <c r="CN84" t="str">
        <f>Check_Sheet!I84</f>
        <v>OK</v>
      </c>
      <c r="CO84" t="str">
        <f>Check_Sheet!J84</f>
        <v>OK</v>
      </c>
      <c r="CP84" t="str">
        <f>Check_Sheet!K84</f>
        <v>OK</v>
      </c>
      <c r="CQ84" t="str">
        <f>Check_Sheet!L84</f>
        <v>OK</v>
      </c>
      <c r="CR84" t="str">
        <f>Check_Sheet!M84</f>
        <v>OK</v>
      </c>
      <c r="CS84" t="str">
        <f>Check_Sheet!N84</f>
        <v>OK</v>
      </c>
      <c r="CT84" t="str">
        <f>Check_Sheet!O84</f>
        <v>OK</v>
      </c>
      <c r="CU84" t="str">
        <f>Check_Sheet!P84</f>
        <v>OK</v>
      </c>
      <c r="CV84" t="str">
        <f>Check_Sheet!Q84</f>
        <v>OK</v>
      </c>
      <c r="CW84" t="str">
        <f>Check_Sheet!R84</f>
        <v>OK</v>
      </c>
      <c r="CX84" t="str">
        <f>Check_Sheet!S84</f>
        <v>OK</v>
      </c>
      <c r="CY84" t="str">
        <f>Check_Sheet!T84</f>
        <v>OK</v>
      </c>
      <c r="CZ84" t="str">
        <f>Check_Sheet!U84</f>
        <v>OK</v>
      </c>
      <c r="DA84" t="str">
        <f>Check_Sheet!V84</f>
        <v>OK</v>
      </c>
      <c r="DB84" t="str">
        <f>Check_Sheet!W84</f>
        <v>OK</v>
      </c>
      <c r="DC84" t="str">
        <f>Check_Sheet!X84</f>
        <v>OK</v>
      </c>
      <c r="DD84" t="str">
        <f>Check_Sheet!Y84</f>
        <v>OK</v>
      </c>
      <c r="DE84" t="str">
        <f>Check_Sheet!Z84</f>
        <v>OK</v>
      </c>
      <c r="DF84" t="str">
        <f>Check_Sheet!AA84</f>
        <v>OK</v>
      </c>
      <c r="DG84" t="str">
        <f>Check_Sheet!AB84</f>
        <v>OK</v>
      </c>
      <c r="DH84" t="str">
        <f>Check_Sheet!AC84</f>
        <v>OK</v>
      </c>
      <c r="DI84" t="str">
        <f>Check_Sheet!AD84</f>
        <v>OK</v>
      </c>
      <c r="DJ84" t="str">
        <f>Check_Sheet!AE84</f>
        <v>OK</v>
      </c>
      <c r="DK84" t="str">
        <f>Check_Sheet!AF84</f>
        <v>OK</v>
      </c>
      <c r="DL84" t="str">
        <f>Check_Sheet!AG84</f>
        <v>OK</v>
      </c>
      <c r="DM84" t="str">
        <f>Check_Sheet!AH84</f>
        <v>OK</v>
      </c>
      <c r="DN84">
        <f>IF(AND(Scoresheet!AN84="Unfinished",Scoresheet!B84&lt;&gt;0),1,0)</f>
        <v>0</v>
      </c>
    </row>
    <row r="85" spans="1:118">
      <c r="A85" s="54">
        <v>0</v>
      </c>
      <c r="B85" s="76">
        <v>0</v>
      </c>
      <c r="C85" s="76">
        <v>0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  <c r="W85" s="76">
        <v>0</v>
      </c>
      <c r="X85" s="76">
        <v>0</v>
      </c>
      <c r="Y85" s="76">
        <v>0</v>
      </c>
      <c r="Z85" s="76">
        <v>0</v>
      </c>
      <c r="AA85" s="76">
        <v>0</v>
      </c>
      <c r="AB85" s="76">
        <v>0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54">
        <v>0</v>
      </c>
      <c r="AI85" s="5"/>
      <c r="AJ85" s="5"/>
      <c r="AP85" s="7"/>
      <c r="AQ85">
        <f t="shared" si="18"/>
        <v>0</v>
      </c>
      <c r="AR85">
        <f t="shared" si="25"/>
        <v>0</v>
      </c>
      <c r="AS85">
        <f t="shared" si="27"/>
        <v>0</v>
      </c>
      <c r="AT85">
        <f t="shared" si="27"/>
        <v>0</v>
      </c>
      <c r="AU85">
        <f t="shared" si="27"/>
        <v>0</v>
      </c>
      <c r="AV85">
        <f t="shared" si="27"/>
        <v>0</v>
      </c>
      <c r="AW85">
        <f t="shared" si="27"/>
        <v>0</v>
      </c>
      <c r="AX85">
        <f t="shared" si="27"/>
        <v>0</v>
      </c>
      <c r="AY85">
        <f t="shared" si="27"/>
        <v>0</v>
      </c>
      <c r="AZ85">
        <f t="shared" si="27"/>
        <v>0</v>
      </c>
      <c r="BA85">
        <f t="shared" si="27"/>
        <v>0</v>
      </c>
      <c r="BB85">
        <f t="shared" si="27"/>
        <v>0</v>
      </c>
      <c r="BC85">
        <f t="shared" si="27"/>
        <v>0</v>
      </c>
      <c r="BD85">
        <f t="shared" si="27"/>
        <v>0</v>
      </c>
      <c r="BE85">
        <f t="shared" si="27"/>
        <v>0</v>
      </c>
      <c r="BF85">
        <f t="shared" si="27"/>
        <v>0</v>
      </c>
      <c r="BG85">
        <f t="shared" si="27"/>
        <v>0</v>
      </c>
      <c r="BH85">
        <f t="shared" si="13"/>
        <v>0</v>
      </c>
      <c r="BI85">
        <f t="shared" si="13"/>
        <v>0</v>
      </c>
      <c r="BJ85">
        <f t="shared" si="13"/>
        <v>0</v>
      </c>
      <c r="BK85">
        <f t="shared" si="13"/>
        <v>0</v>
      </c>
      <c r="BL85">
        <f t="shared" si="13"/>
        <v>0</v>
      </c>
      <c r="BM85">
        <f t="shared" si="13"/>
        <v>0</v>
      </c>
      <c r="BN85">
        <f t="shared" si="17"/>
        <v>0</v>
      </c>
      <c r="BO85">
        <f t="shared" si="17"/>
        <v>0</v>
      </c>
      <c r="BP85">
        <f t="shared" si="17"/>
        <v>0</v>
      </c>
      <c r="BQ85">
        <f t="shared" si="17"/>
        <v>0</v>
      </c>
      <c r="BR85">
        <f t="shared" si="17"/>
        <v>0</v>
      </c>
      <c r="BS85">
        <f t="shared" si="17"/>
        <v>0</v>
      </c>
      <c r="BT85">
        <f t="shared" si="17"/>
        <v>0</v>
      </c>
      <c r="BU85">
        <f t="shared" si="17"/>
        <v>0</v>
      </c>
      <c r="BV85">
        <f t="shared" si="17"/>
        <v>0</v>
      </c>
      <c r="BX85">
        <f t="shared" si="26"/>
        <v>0</v>
      </c>
      <c r="BY85">
        <f t="shared" si="19"/>
        <v>0</v>
      </c>
      <c r="BZ85">
        <f t="shared" si="20"/>
        <v>0</v>
      </c>
      <c r="CA85">
        <f t="shared" si="21"/>
        <v>0</v>
      </c>
      <c r="CB85">
        <f t="shared" si="22"/>
        <v>0</v>
      </c>
      <c r="CC85">
        <f t="shared" si="23"/>
        <v>0</v>
      </c>
      <c r="CD85">
        <f t="shared" si="24"/>
        <v>0</v>
      </c>
      <c r="CF85" t="str">
        <f>Check_Sheet!A85</f>
        <v>OK</v>
      </c>
      <c r="CG85" t="str">
        <f>Check_Sheet!B85</f>
        <v>OK</v>
      </c>
      <c r="CH85" t="str">
        <f>Check_Sheet!C85</f>
        <v>OK</v>
      </c>
      <c r="CI85" t="str">
        <f>Check_Sheet!D85</f>
        <v>OK</v>
      </c>
      <c r="CJ85" t="str">
        <f>Check_Sheet!E85</f>
        <v>OK</v>
      </c>
      <c r="CK85" t="str">
        <f>Check_Sheet!F85</f>
        <v>OK</v>
      </c>
      <c r="CL85" t="str">
        <f>Check_Sheet!G85</f>
        <v>OK</v>
      </c>
      <c r="CM85" t="str">
        <f>Check_Sheet!H85</f>
        <v>OK</v>
      </c>
      <c r="CN85" t="str">
        <f>Check_Sheet!I85</f>
        <v>OK</v>
      </c>
      <c r="CO85" t="str">
        <f>Check_Sheet!J85</f>
        <v>OK</v>
      </c>
      <c r="CP85" t="str">
        <f>Check_Sheet!K85</f>
        <v>OK</v>
      </c>
      <c r="CQ85" t="str">
        <f>Check_Sheet!L85</f>
        <v>OK</v>
      </c>
      <c r="CR85" t="str">
        <f>Check_Sheet!M85</f>
        <v>OK</v>
      </c>
      <c r="CS85" t="str">
        <f>Check_Sheet!N85</f>
        <v>OK</v>
      </c>
      <c r="CT85" t="str">
        <f>Check_Sheet!O85</f>
        <v>OK</v>
      </c>
      <c r="CU85" t="str">
        <f>Check_Sheet!P85</f>
        <v>OK</v>
      </c>
      <c r="CV85" t="str">
        <f>Check_Sheet!Q85</f>
        <v>OK</v>
      </c>
      <c r="CW85" t="str">
        <f>Check_Sheet!R85</f>
        <v>OK</v>
      </c>
      <c r="CX85" t="str">
        <f>Check_Sheet!S85</f>
        <v>OK</v>
      </c>
      <c r="CY85" t="str">
        <f>Check_Sheet!T85</f>
        <v>OK</v>
      </c>
      <c r="CZ85" t="str">
        <f>Check_Sheet!U85</f>
        <v>OK</v>
      </c>
      <c r="DA85" t="str">
        <f>Check_Sheet!V85</f>
        <v>OK</v>
      </c>
      <c r="DB85" t="str">
        <f>Check_Sheet!W85</f>
        <v>OK</v>
      </c>
      <c r="DC85" t="str">
        <f>Check_Sheet!X85</f>
        <v>OK</v>
      </c>
      <c r="DD85" t="str">
        <f>Check_Sheet!Y85</f>
        <v>OK</v>
      </c>
      <c r="DE85" t="str">
        <f>Check_Sheet!Z85</f>
        <v>OK</v>
      </c>
      <c r="DF85" t="str">
        <f>Check_Sheet!AA85</f>
        <v>OK</v>
      </c>
      <c r="DG85" t="str">
        <f>Check_Sheet!AB85</f>
        <v>OK</v>
      </c>
      <c r="DH85" t="str">
        <f>Check_Sheet!AC85</f>
        <v>OK</v>
      </c>
      <c r="DI85" t="str">
        <f>Check_Sheet!AD85</f>
        <v>OK</v>
      </c>
      <c r="DJ85" t="str">
        <f>Check_Sheet!AE85</f>
        <v>OK</v>
      </c>
      <c r="DK85" t="str">
        <f>Check_Sheet!AF85</f>
        <v>OK</v>
      </c>
      <c r="DL85" t="str">
        <f>Check_Sheet!AG85</f>
        <v>OK</v>
      </c>
      <c r="DM85" t="str">
        <f>Check_Sheet!AH85</f>
        <v>OK</v>
      </c>
      <c r="DN85">
        <f>IF(AND(Scoresheet!AN85="Unfinished",Scoresheet!B85&lt;&gt;0),1,0)</f>
        <v>0</v>
      </c>
    </row>
    <row r="86" spans="1:118">
      <c r="A86" s="54">
        <v>0</v>
      </c>
      <c r="B86" s="76">
        <v>0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6">
        <v>0</v>
      </c>
      <c r="Z86" s="76">
        <v>0</v>
      </c>
      <c r="AA86" s="76">
        <v>0</v>
      </c>
      <c r="AB86" s="76">
        <v>0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54">
        <v>0</v>
      </c>
      <c r="AI86" s="5"/>
      <c r="AJ86" s="5"/>
      <c r="AP86" s="7"/>
      <c r="AQ86">
        <f t="shared" si="18"/>
        <v>0</v>
      </c>
      <c r="AR86">
        <f t="shared" si="25"/>
        <v>0</v>
      </c>
      <c r="AS86">
        <f t="shared" si="27"/>
        <v>0</v>
      </c>
      <c r="AT86">
        <f t="shared" si="27"/>
        <v>0</v>
      </c>
      <c r="AU86">
        <f t="shared" si="27"/>
        <v>0</v>
      </c>
      <c r="AV86">
        <f t="shared" si="27"/>
        <v>0</v>
      </c>
      <c r="AW86">
        <f t="shared" si="27"/>
        <v>0</v>
      </c>
      <c r="AX86">
        <f t="shared" si="27"/>
        <v>0</v>
      </c>
      <c r="AY86">
        <f t="shared" si="27"/>
        <v>0</v>
      </c>
      <c r="AZ86">
        <f t="shared" si="27"/>
        <v>0</v>
      </c>
      <c r="BA86">
        <f t="shared" si="27"/>
        <v>0</v>
      </c>
      <c r="BB86">
        <f t="shared" si="27"/>
        <v>0</v>
      </c>
      <c r="BC86">
        <f t="shared" si="27"/>
        <v>0</v>
      </c>
      <c r="BD86">
        <f t="shared" si="27"/>
        <v>0</v>
      </c>
      <c r="BE86">
        <f t="shared" si="27"/>
        <v>0</v>
      </c>
      <c r="BF86">
        <f t="shared" si="27"/>
        <v>0</v>
      </c>
      <c r="BG86">
        <f t="shared" si="27"/>
        <v>0</v>
      </c>
      <c r="BH86">
        <f t="shared" si="13"/>
        <v>0</v>
      </c>
      <c r="BI86">
        <f t="shared" si="13"/>
        <v>0</v>
      </c>
      <c r="BJ86">
        <f t="shared" si="13"/>
        <v>0</v>
      </c>
      <c r="BK86">
        <f t="shared" si="13"/>
        <v>0</v>
      </c>
      <c r="BL86">
        <f t="shared" si="13"/>
        <v>0</v>
      </c>
      <c r="BM86">
        <f t="shared" si="13"/>
        <v>0</v>
      </c>
      <c r="BN86">
        <f t="shared" si="17"/>
        <v>0</v>
      </c>
      <c r="BO86">
        <f t="shared" si="17"/>
        <v>0</v>
      </c>
      <c r="BP86">
        <f t="shared" si="17"/>
        <v>0</v>
      </c>
      <c r="BQ86">
        <f t="shared" si="17"/>
        <v>0</v>
      </c>
      <c r="BR86">
        <f t="shared" si="17"/>
        <v>0</v>
      </c>
      <c r="BS86">
        <f t="shared" si="17"/>
        <v>0</v>
      </c>
      <c r="BT86">
        <f t="shared" si="17"/>
        <v>0</v>
      </c>
      <c r="BU86">
        <f t="shared" si="17"/>
        <v>0</v>
      </c>
      <c r="BV86">
        <f t="shared" si="17"/>
        <v>0</v>
      </c>
      <c r="BX86">
        <f t="shared" si="26"/>
        <v>0</v>
      </c>
      <c r="BY86">
        <f t="shared" si="19"/>
        <v>0</v>
      </c>
      <c r="BZ86">
        <f t="shared" si="20"/>
        <v>0</v>
      </c>
      <c r="CA86">
        <f t="shared" si="21"/>
        <v>0</v>
      </c>
      <c r="CB86">
        <f t="shared" si="22"/>
        <v>0</v>
      </c>
      <c r="CC86">
        <f t="shared" si="23"/>
        <v>0</v>
      </c>
      <c r="CD86">
        <f t="shared" si="24"/>
        <v>0</v>
      </c>
      <c r="CF86" t="str">
        <f>Check_Sheet!A86</f>
        <v>OK</v>
      </c>
      <c r="CG86" t="str">
        <f>Check_Sheet!B86</f>
        <v>OK</v>
      </c>
      <c r="CH86" t="str">
        <f>Check_Sheet!C86</f>
        <v>OK</v>
      </c>
      <c r="CI86" t="str">
        <f>Check_Sheet!D86</f>
        <v>OK</v>
      </c>
      <c r="CJ86" t="str">
        <f>Check_Sheet!E86</f>
        <v>OK</v>
      </c>
      <c r="CK86" t="str">
        <f>Check_Sheet!F86</f>
        <v>OK</v>
      </c>
      <c r="CL86" t="str">
        <f>Check_Sheet!G86</f>
        <v>OK</v>
      </c>
      <c r="CM86" t="str">
        <f>Check_Sheet!H86</f>
        <v>OK</v>
      </c>
      <c r="CN86" t="str">
        <f>Check_Sheet!I86</f>
        <v>OK</v>
      </c>
      <c r="CO86" t="str">
        <f>Check_Sheet!J86</f>
        <v>OK</v>
      </c>
      <c r="CP86" t="str">
        <f>Check_Sheet!K86</f>
        <v>OK</v>
      </c>
      <c r="CQ86" t="str">
        <f>Check_Sheet!L86</f>
        <v>OK</v>
      </c>
      <c r="CR86" t="str">
        <f>Check_Sheet!M86</f>
        <v>OK</v>
      </c>
      <c r="CS86" t="str">
        <f>Check_Sheet!N86</f>
        <v>OK</v>
      </c>
      <c r="CT86" t="str">
        <f>Check_Sheet!O86</f>
        <v>OK</v>
      </c>
      <c r="CU86" t="str">
        <f>Check_Sheet!P86</f>
        <v>OK</v>
      </c>
      <c r="CV86" t="str">
        <f>Check_Sheet!Q86</f>
        <v>OK</v>
      </c>
      <c r="CW86" t="str">
        <f>Check_Sheet!R86</f>
        <v>OK</v>
      </c>
      <c r="CX86" t="str">
        <f>Check_Sheet!S86</f>
        <v>OK</v>
      </c>
      <c r="CY86" t="str">
        <f>Check_Sheet!T86</f>
        <v>OK</v>
      </c>
      <c r="CZ86" t="str">
        <f>Check_Sheet!U86</f>
        <v>OK</v>
      </c>
      <c r="DA86" t="str">
        <f>Check_Sheet!V86</f>
        <v>OK</v>
      </c>
      <c r="DB86" t="str">
        <f>Check_Sheet!W86</f>
        <v>OK</v>
      </c>
      <c r="DC86" t="str">
        <f>Check_Sheet!X86</f>
        <v>OK</v>
      </c>
      <c r="DD86" t="str">
        <f>Check_Sheet!Y86</f>
        <v>OK</v>
      </c>
      <c r="DE86" t="str">
        <f>Check_Sheet!Z86</f>
        <v>OK</v>
      </c>
      <c r="DF86" t="str">
        <f>Check_Sheet!AA86</f>
        <v>OK</v>
      </c>
      <c r="DG86" t="str">
        <f>Check_Sheet!AB86</f>
        <v>OK</v>
      </c>
      <c r="DH86" t="str">
        <f>Check_Sheet!AC86</f>
        <v>OK</v>
      </c>
      <c r="DI86" t="str">
        <f>Check_Sheet!AD86</f>
        <v>OK</v>
      </c>
      <c r="DJ86" t="str">
        <f>Check_Sheet!AE86</f>
        <v>OK</v>
      </c>
      <c r="DK86" t="str">
        <f>Check_Sheet!AF86</f>
        <v>OK</v>
      </c>
      <c r="DL86" t="str">
        <f>Check_Sheet!AG86</f>
        <v>OK</v>
      </c>
      <c r="DM86" t="str">
        <f>Check_Sheet!AH86</f>
        <v>OK</v>
      </c>
      <c r="DN86">
        <f>IF(AND(Scoresheet!AN86="Unfinished",Scoresheet!B86&lt;&gt;0),1,0)</f>
        <v>0</v>
      </c>
    </row>
    <row r="87" spans="1:118">
      <c r="A87" s="54">
        <v>0</v>
      </c>
      <c r="B87" s="76">
        <v>0</v>
      </c>
      <c r="C87" s="76">
        <v>0</v>
      </c>
      <c r="D87" s="76">
        <v>0</v>
      </c>
      <c r="E87" s="76">
        <v>0</v>
      </c>
      <c r="F87" s="76">
        <v>0</v>
      </c>
      <c r="G87" s="76">
        <v>0</v>
      </c>
      <c r="H87" s="76">
        <v>0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54">
        <v>0</v>
      </c>
      <c r="AI87" s="5"/>
      <c r="AJ87" s="5"/>
      <c r="AP87" s="7"/>
      <c r="AQ87">
        <f t="shared" si="18"/>
        <v>0</v>
      </c>
      <c r="AR87">
        <f t="shared" si="25"/>
        <v>0</v>
      </c>
      <c r="AS87">
        <f t="shared" si="27"/>
        <v>0</v>
      </c>
      <c r="AT87">
        <f t="shared" si="27"/>
        <v>0</v>
      </c>
      <c r="AU87">
        <f t="shared" si="27"/>
        <v>0</v>
      </c>
      <c r="AV87">
        <f t="shared" si="27"/>
        <v>0</v>
      </c>
      <c r="AW87">
        <f t="shared" si="27"/>
        <v>0</v>
      </c>
      <c r="AX87">
        <f t="shared" si="27"/>
        <v>0</v>
      </c>
      <c r="AY87">
        <f t="shared" si="27"/>
        <v>0</v>
      </c>
      <c r="AZ87">
        <f t="shared" si="27"/>
        <v>0</v>
      </c>
      <c r="BA87">
        <f t="shared" si="27"/>
        <v>0</v>
      </c>
      <c r="BB87">
        <f t="shared" si="27"/>
        <v>0</v>
      </c>
      <c r="BC87">
        <f t="shared" si="27"/>
        <v>0</v>
      </c>
      <c r="BD87">
        <f t="shared" si="27"/>
        <v>0</v>
      </c>
      <c r="BE87">
        <f t="shared" si="27"/>
        <v>0</v>
      </c>
      <c r="BF87">
        <f t="shared" si="27"/>
        <v>0</v>
      </c>
      <c r="BG87">
        <f t="shared" si="27"/>
        <v>0</v>
      </c>
      <c r="BH87">
        <f t="shared" si="13"/>
        <v>0</v>
      </c>
      <c r="BI87">
        <f t="shared" si="13"/>
        <v>0</v>
      </c>
      <c r="BJ87">
        <f t="shared" si="13"/>
        <v>0</v>
      </c>
      <c r="BK87">
        <f t="shared" si="13"/>
        <v>0</v>
      </c>
      <c r="BL87">
        <f t="shared" si="13"/>
        <v>0</v>
      </c>
      <c r="BM87">
        <f t="shared" si="13"/>
        <v>0</v>
      </c>
      <c r="BN87">
        <f t="shared" si="17"/>
        <v>0</v>
      </c>
      <c r="BO87">
        <f t="shared" si="17"/>
        <v>0</v>
      </c>
      <c r="BP87">
        <f t="shared" si="17"/>
        <v>0</v>
      </c>
      <c r="BQ87">
        <f t="shared" si="17"/>
        <v>0</v>
      </c>
      <c r="BR87">
        <f t="shared" si="17"/>
        <v>0</v>
      </c>
      <c r="BS87">
        <f t="shared" si="17"/>
        <v>0</v>
      </c>
      <c r="BT87">
        <f t="shared" si="17"/>
        <v>0</v>
      </c>
      <c r="BU87">
        <f t="shared" si="17"/>
        <v>0</v>
      </c>
      <c r="BV87">
        <f t="shared" si="17"/>
        <v>0</v>
      </c>
      <c r="BX87">
        <f t="shared" si="26"/>
        <v>0</v>
      </c>
      <c r="BY87">
        <f t="shared" si="19"/>
        <v>0</v>
      </c>
      <c r="BZ87">
        <f t="shared" si="20"/>
        <v>0</v>
      </c>
      <c r="CA87">
        <f t="shared" si="21"/>
        <v>0</v>
      </c>
      <c r="CB87">
        <f t="shared" si="22"/>
        <v>0</v>
      </c>
      <c r="CC87">
        <f t="shared" si="23"/>
        <v>0</v>
      </c>
      <c r="CD87">
        <f t="shared" si="24"/>
        <v>0</v>
      </c>
      <c r="CF87" t="str">
        <f>Check_Sheet!A87</f>
        <v>OK</v>
      </c>
      <c r="CG87" t="str">
        <f>Check_Sheet!B87</f>
        <v>OK</v>
      </c>
      <c r="CH87" t="str">
        <f>Check_Sheet!C87</f>
        <v>OK</v>
      </c>
      <c r="CI87" t="str">
        <f>Check_Sheet!D87</f>
        <v>OK</v>
      </c>
      <c r="CJ87" t="str">
        <f>Check_Sheet!E87</f>
        <v>OK</v>
      </c>
      <c r="CK87" t="str">
        <f>Check_Sheet!F87</f>
        <v>OK</v>
      </c>
      <c r="CL87" t="str">
        <f>Check_Sheet!G87</f>
        <v>OK</v>
      </c>
      <c r="CM87" t="str">
        <f>Check_Sheet!H87</f>
        <v>OK</v>
      </c>
      <c r="CN87" t="str">
        <f>Check_Sheet!I87</f>
        <v>OK</v>
      </c>
      <c r="CO87" t="str">
        <f>Check_Sheet!J87</f>
        <v>OK</v>
      </c>
      <c r="CP87" t="str">
        <f>Check_Sheet!K87</f>
        <v>OK</v>
      </c>
      <c r="CQ87" t="str">
        <f>Check_Sheet!L87</f>
        <v>OK</v>
      </c>
      <c r="CR87" t="str">
        <f>Check_Sheet!M87</f>
        <v>OK</v>
      </c>
      <c r="CS87" t="str">
        <f>Check_Sheet!N87</f>
        <v>OK</v>
      </c>
      <c r="CT87" t="str">
        <f>Check_Sheet!O87</f>
        <v>OK</v>
      </c>
      <c r="CU87" t="str">
        <f>Check_Sheet!P87</f>
        <v>OK</v>
      </c>
      <c r="CV87" t="str">
        <f>Check_Sheet!Q87</f>
        <v>OK</v>
      </c>
      <c r="CW87" t="str">
        <f>Check_Sheet!R87</f>
        <v>OK</v>
      </c>
      <c r="CX87" t="str">
        <f>Check_Sheet!S87</f>
        <v>OK</v>
      </c>
      <c r="CY87" t="str">
        <f>Check_Sheet!T87</f>
        <v>OK</v>
      </c>
      <c r="CZ87" t="str">
        <f>Check_Sheet!U87</f>
        <v>OK</v>
      </c>
      <c r="DA87" t="str">
        <f>Check_Sheet!V87</f>
        <v>OK</v>
      </c>
      <c r="DB87" t="str">
        <f>Check_Sheet!W87</f>
        <v>OK</v>
      </c>
      <c r="DC87" t="str">
        <f>Check_Sheet!X87</f>
        <v>OK</v>
      </c>
      <c r="DD87" t="str">
        <f>Check_Sheet!Y87</f>
        <v>OK</v>
      </c>
      <c r="DE87" t="str">
        <f>Check_Sheet!Z87</f>
        <v>OK</v>
      </c>
      <c r="DF87" t="str">
        <f>Check_Sheet!AA87</f>
        <v>OK</v>
      </c>
      <c r="DG87" t="str">
        <f>Check_Sheet!AB87</f>
        <v>OK</v>
      </c>
      <c r="DH87" t="str">
        <f>Check_Sheet!AC87</f>
        <v>OK</v>
      </c>
      <c r="DI87" t="str">
        <f>Check_Sheet!AD87</f>
        <v>OK</v>
      </c>
      <c r="DJ87" t="str">
        <f>Check_Sheet!AE87</f>
        <v>OK</v>
      </c>
      <c r="DK87" t="str">
        <f>Check_Sheet!AF87</f>
        <v>OK</v>
      </c>
      <c r="DL87" t="str">
        <f>Check_Sheet!AG87</f>
        <v>OK</v>
      </c>
      <c r="DM87" t="str">
        <f>Check_Sheet!AH87</f>
        <v>OK</v>
      </c>
      <c r="DN87">
        <f>IF(AND(Scoresheet!AN87="Unfinished",Scoresheet!B87&lt;&gt;0),1,0)</f>
        <v>0</v>
      </c>
    </row>
    <row r="88" spans="1:118">
      <c r="A88" s="54">
        <v>0</v>
      </c>
      <c r="B88" s="76">
        <v>0</v>
      </c>
      <c r="C88" s="76">
        <v>0</v>
      </c>
      <c r="D88" s="76">
        <v>0</v>
      </c>
      <c r="E88" s="76">
        <v>0</v>
      </c>
      <c r="F88" s="76">
        <v>0</v>
      </c>
      <c r="G88" s="76">
        <v>0</v>
      </c>
      <c r="H88" s="76">
        <v>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>
        <v>0</v>
      </c>
      <c r="Q88" s="76">
        <v>0</v>
      </c>
      <c r="R88" s="76">
        <v>0</v>
      </c>
      <c r="S88" s="76">
        <v>0</v>
      </c>
      <c r="T88" s="76">
        <v>0</v>
      </c>
      <c r="U88" s="76">
        <v>0</v>
      </c>
      <c r="V88" s="76">
        <v>0</v>
      </c>
      <c r="W88" s="76">
        <v>0</v>
      </c>
      <c r="X88" s="76">
        <v>0</v>
      </c>
      <c r="Y88" s="76">
        <v>0</v>
      </c>
      <c r="Z88" s="76">
        <v>0</v>
      </c>
      <c r="AA88" s="76">
        <v>0</v>
      </c>
      <c r="AB88" s="76">
        <v>0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54">
        <v>0</v>
      </c>
      <c r="AI88" s="5"/>
      <c r="AJ88" s="5"/>
      <c r="AP88" s="7"/>
      <c r="AQ88">
        <f t="shared" si="18"/>
        <v>0</v>
      </c>
      <c r="AR88">
        <f t="shared" si="25"/>
        <v>0</v>
      </c>
      <c r="AS88">
        <f t="shared" si="27"/>
        <v>0</v>
      </c>
      <c r="AT88">
        <f t="shared" si="27"/>
        <v>0</v>
      </c>
      <c r="AU88">
        <f t="shared" si="27"/>
        <v>0</v>
      </c>
      <c r="AV88">
        <f t="shared" si="27"/>
        <v>0</v>
      </c>
      <c r="AW88">
        <f t="shared" si="27"/>
        <v>0</v>
      </c>
      <c r="AX88">
        <f t="shared" si="27"/>
        <v>0</v>
      </c>
      <c r="AY88">
        <f t="shared" si="27"/>
        <v>0</v>
      </c>
      <c r="AZ88">
        <f t="shared" si="27"/>
        <v>0</v>
      </c>
      <c r="BA88">
        <f t="shared" si="27"/>
        <v>0</v>
      </c>
      <c r="BB88">
        <f t="shared" si="27"/>
        <v>0</v>
      </c>
      <c r="BC88">
        <f t="shared" si="27"/>
        <v>0</v>
      </c>
      <c r="BD88">
        <f t="shared" si="27"/>
        <v>0</v>
      </c>
      <c r="BE88">
        <f t="shared" si="27"/>
        <v>0</v>
      </c>
      <c r="BF88">
        <f t="shared" si="27"/>
        <v>0</v>
      </c>
      <c r="BG88">
        <f t="shared" si="27"/>
        <v>0</v>
      </c>
      <c r="BH88">
        <f t="shared" si="13"/>
        <v>0</v>
      </c>
      <c r="BI88">
        <f t="shared" si="13"/>
        <v>0</v>
      </c>
      <c r="BJ88">
        <f t="shared" si="13"/>
        <v>0</v>
      </c>
      <c r="BK88">
        <f t="shared" si="13"/>
        <v>0</v>
      </c>
      <c r="BL88">
        <f t="shared" si="13"/>
        <v>0</v>
      </c>
      <c r="BM88">
        <f t="shared" si="13"/>
        <v>0</v>
      </c>
      <c r="BN88">
        <f t="shared" si="17"/>
        <v>0</v>
      </c>
      <c r="BO88">
        <f t="shared" si="17"/>
        <v>0</v>
      </c>
      <c r="BP88">
        <f t="shared" si="17"/>
        <v>0</v>
      </c>
      <c r="BQ88">
        <f t="shared" si="17"/>
        <v>0</v>
      </c>
      <c r="BR88">
        <f t="shared" si="17"/>
        <v>0</v>
      </c>
      <c r="BS88">
        <f t="shared" si="17"/>
        <v>0</v>
      </c>
      <c r="BT88">
        <f t="shared" si="17"/>
        <v>0</v>
      </c>
      <c r="BU88">
        <f t="shared" si="17"/>
        <v>0</v>
      </c>
      <c r="BV88">
        <f t="shared" si="17"/>
        <v>0</v>
      </c>
      <c r="BX88">
        <f t="shared" si="26"/>
        <v>0</v>
      </c>
      <c r="BY88">
        <f t="shared" si="19"/>
        <v>0</v>
      </c>
      <c r="BZ88">
        <f t="shared" si="20"/>
        <v>0</v>
      </c>
      <c r="CA88">
        <f t="shared" si="21"/>
        <v>0</v>
      </c>
      <c r="CB88">
        <f t="shared" si="22"/>
        <v>0</v>
      </c>
      <c r="CC88">
        <f t="shared" si="23"/>
        <v>0</v>
      </c>
      <c r="CD88">
        <f t="shared" si="24"/>
        <v>0</v>
      </c>
      <c r="CF88" t="str">
        <f>Check_Sheet!A88</f>
        <v>OK</v>
      </c>
      <c r="CG88" t="str">
        <f>Check_Sheet!B88</f>
        <v>OK</v>
      </c>
      <c r="CH88" t="str">
        <f>Check_Sheet!C88</f>
        <v>OK</v>
      </c>
      <c r="CI88" t="str">
        <f>Check_Sheet!D88</f>
        <v>OK</v>
      </c>
      <c r="CJ88" t="str">
        <f>Check_Sheet!E88</f>
        <v>OK</v>
      </c>
      <c r="CK88" t="str">
        <f>Check_Sheet!F88</f>
        <v>OK</v>
      </c>
      <c r="CL88" t="str">
        <f>Check_Sheet!G88</f>
        <v>OK</v>
      </c>
      <c r="CM88" t="str">
        <f>Check_Sheet!H88</f>
        <v>OK</v>
      </c>
      <c r="CN88" t="str">
        <f>Check_Sheet!I88</f>
        <v>OK</v>
      </c>
      <c r="CO88" t="str">
        <f>Check_Sheet!J88</f>
        <v>OK</v>
      </c>
      <c r="CP88" t="str">
        <f>Check_Sheet!K88</f>
        <v>OK</v>
      </c>
      <c r="CQ88" t="str">
        <f>Check_Sheet!L88</f>
        <v>OK</v>
      </c>
      <c r="CR88" t="str">
        <f>Check_Sheet!M88</f>
        <v>OK</v>
      </c>
      <c r="CS88" t="str">
        <f>Check_Sheet!N88</f>
        <v>OK</v>
      </c>
      <c r="CT88" t="str">
        <f>Check_Sheet!O88</f>
        <v>OK</v>
      </c>
      <c r="CU88" t="str">
        <f>Check_Sheet!P88</f>
        <v>OK</v>
      </c>
      <c r="CV88" t="str">
        <f>Check_Sheet!Q88</f>
        <v>OK</v>
      </c>
      <c r="CW88" t="str">
        <f>Check_Sheet!R88</f>
        <v>OK</v>
      </c>
      <c r="CX88" t="str">
        <f>Check_Sheet!S88</f>
        <v>OK</v>
      </c>
      <c r="CY88" t="str">
        <f>Check_Sheet!T88</f>
        <v>OK</v>
      </c>
      <c r="CZ88" t="str">
        <f>Check_Sheet!U88</f>
        <v>OK</v>
      </c>
      <c r="DA88" t="str">
        <f>Check_Sheet!V88</f>
        <v>OK</v>
      </c>
      <c r="DB88" t="str">
        <f>Check_Sheet!W88</f>
        <v>OK</v>
      </c>
      <c r="DC88" t="str">
        <f>Check_Sheet!X88</f>
        <v>OK</v>
      </c>
      <c r="DD88" t="str">
        <f>Check_Sheet!Y88</f>
        <v>OK</v>
      </c>
      <c r="DE88" t="str">
        <f>Check_Sheet!Z88</f>
        <v>OK</v>
      </c>
      <c r="DF88" t="str">
        <f>Check_Sheet!AA88</f>
        <v>OK</v>
      </c>
      <c r="DG88" t="str">
        <f>Check_Sheet!AB88</f>
        <v>OK</v>
      </c>
      <c r="DH88" t="str">
        <f>Check_Sheet!AC88</f>
        <v>OK</v>
      </c>
      <c r="DI88" t="str">
        <f>Check_Sheet!AD88</f>
        <v>OK</v>
      </c>
      <c r="DJ88" t="str">
        <f>Check_Sheet!AE88</f>
        <v>OK</v>
      </c>
      <c r="DK88" t="str">
        <f>Check_Sheet!AF88</f>
        <v>OK</v>
      </c>
      <c r="DL88" t="str">
        <f>Check_Sheet!AG88</f>
        <v>OK</v>
      </c>
      <c r="DM88" t="str">
        <f>Check_Sheet!AH88</f>
        <v>OK</v>
      </c>
      <c r="DN88">
        <f>IF(AND(Scoresheet!AN88="Unfinished",Scoresheet!B88&lt;&gt;0),1,0)</f>
        <v>0</v>
      </c>
    </row>
    <row r="89" spans="1:118">
      <c r="A89" s="54">
        <v>0</v>
      </c>
      <c r="B89" s="76">
        <v>0</v>
      </c>
      <c r="C89" s="76">
        <v>0</v>
      </c>
      <c r="D89" s="76">
        <v>0</v>
      </c>
      <c r="E89" s="76">
        <v>0</v>
      </c>
      <c r="F89" s="76">
        <v>0</v>
      </c>
      <c r="G89" s="76">
        <v>0</v>
      </c>
      <c r="H89" s="76">
        <v>0</v>
      </c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76">
        <v>0</v>
      </c>
      <c r="O89" s="76">
        <v>0</v>
      </c>
      <c r="P89" s="76">
        <v>0</v>
      </c>
      <c r="Q89" s="76">
        <v>0</v>
      </c>
      <c r="R89" s="76">
        <v>0</v>
      </c>
      <c r="S89" s="76">
        <v>0</v>
      </c>
      <c r="T89" s="76">
        <v>0</v>
      </c>
      <c r="U89" s="76">
        <v>0</v>
      </c>
      <c r="V89" s="76">
        <v>0</v>
      </c>
      <c r="W89" s="76">
        <v>0</v>
      </c>
      <c r="X89" s="76">
        <v>0</v>
      </c>
      <c r="Y89" s="76">
        <v>0</v>
      </c>
      <c r="Z89" s="76">
        <v>0</v>
      </c>
      <c r="AA89" s="76">
        <v>0</v>
      </c>
      <c r="AB89" s="76">
        <v>0</v>
      </c>
      <c r="AC89" s="76">
        <v>0</v>
      </c>
      <c r="AD89" s="76">
        <v>0</v>
      </c>
      <c r="AE89" s="76">
        <v>0</v>
      </c>
      <c r="AF89" s="76">
        <v>0</v>
      </c>
      <c r="AG89" s="76">
        <v>0</v>
      </c>
      <c r="AH89" s="54">
        <v>0</v>
      </c>
      <c r="AI89" s="5"/>
      <c r="AJ89" s="5"/>
      <c r="AP89" s="7"/>
      <c r="AQ89">
        <f t="shared" si="18"/>
        <v>0</v>
      </c>
      <c r="AR89">
        <f t="shared" si="25"/>
        <v>0</v>
      </c>
      <c r="AS89">
        <f t="shared" si="27"/>
        <v>0</v>
      </c>
      <c r="AT89">
        <f t="shared" si="27"/>
        <v>0</v>
      </c>
      <c r="AU89">
        <f t="shared" si="27"/>
        <v>0</v>
      </c>
      <c r="AV89">
        <f t="shared" si="27"/>
        <v>0</v>
      </c>
      <c r="AW89">
        <f t="shared" si="27"/>
        <v>0</v>
      </c>
      <c r="AX89">
        <f t="shared" si="27"/>
        <v>0</v>
      </c>
      <c r="AY89">
        <f t="shared" si="27"/>
        <v>0</v>
      </c>
      <c r="AZ89">
        <f t="shared" si="27"/>
        <v>0</v>
      </c>
      <c r="BA89">
        <f t="shared" si="27"/>
        <v>0</v>
      </c>
      <c r="BB89">
        <f t="shared" si="27"/>
        <v>0</v>
      </c>
      <c r="BC89">
        <f t="shared" si="27"/>
        <v>0</v>
      </c>
      <c r="BD89">
        <f t="shared" si="27"/>
        <v>0</v>
      </c>
      <c r="BE89">
        <f t="shared" si="27"/>
        <v>0</v>
      </c>
      <c r="BF89">
        <f t="shared" si="27"/>
        <v>0</v>
      </c>
      <c r="BG89">
        <f t="shared" si="27"/>
        <v>0</v>
      </c>
      <c r="BH89">
        <f t="shared" si="13"/>
        <v>0</v>
      </c>
      <c r="BI89">
        <f t="shared" si="13"/>
        <v>0</v>
      </c>
      <c r="BJ89">
        <f t="shared" si="13"/>
        <v>0</v>
      </c>
      <c r="BK89">
        <f t="shared" si="13"/>
        <v>0</v>
      </c>
      <c r="BL89">
        <f t="shared" si="13"/>
        <v>0</v>
      </c>
      <c r="BM89">
        <f t="shared" si="13"/>
        <v>0</v>
      </c>
      <c r="BN89">
        <f t="shared" si="17"/>
        <v>0</v>
      </c>
      <c r="BO89">
        <f t="shared" si="17"/>
        <v>0</v>
      </c>
      <c r="BP89">
        <f t="shared" si="17"/>
        <v>0</v>
      </c>
      <c r="BQ89">
        <f t="shared" si="17"/>
        <v>0</v>
      </c>
      <c r="BR89">
        <f t="shared" si="17"/>
        <v>0</v>
      </c>
      <c r="BS89">
        <f t="shared" si="17"/>
        <v>0</v>
      </c>
      <c r="BT89">
        <f t="shared" si="17"/>
        <v>0</v>
      </c>
      <c r="BU89">
        <f t="shared" si="17"/>
        <v>0</v>
      </c>
      <c r="BV89">
        <f t="shared" si="17"/>
        <v>0</v>
      </c>
      <c r="BX89">
        <f t="shared" si="26"/>
        <v>0</v>
      </c>
      <c r="BY89">
        <f t="shared" si="19"/>
        <v>0</v>
      </c>
      <c r="BZ89">
        <f t="shared" si="20"/>
        <v>0</v>
      </c>
      <c r="CA89">
        <f t="shared" si="21"/>
        <v>0</v>
      </c>
      <c r="CB89">
        <f t="shared" si="22"/>
        <v>0</v>
      </c>
      <c r="CC89">
        <f t="shared" si="23"/>
        <v>0</v>
      </c>
      <c r="CD89">
        <f t="shared" si="24"/>
        <v>0</v>
      </c>
      <c r="CF89" t="str">
        <f>Check_Sheet!A89</f>
        <v>OK</v>
      </c>
      <c r="CG89" t="str">
        <f>Check_Sheet!B89</f>
        <v>OK</v>
      </c>
      <c r="CH89" t="str">
        <f>Check_Sheet!C89</f>
        <v>OK</v>
      </c>
      <c r="CI89" t="str">
        <f>Check_Sheet!D89</f>
        <v>OK</v>
      </c>
      <c r="CJ89" t="str">
        <f>Check_Sheet!E89</f>
        <v>OK</v>
      </c>
      <c r="CK89" t="str">
        <f>Check_Sheet!F89</f>
        <v>OK</v>
      </c>
      <c r="CL89" t="str">
        <f>Check_Sheet!G89</f>
        <v>OK</v>
      </c>
      <c r="CM89" t="str">
        <f>Check_Sheet!H89</f>
        <v>OK</v>
      </c>
      <c r="CN89" t="str">
        <f>Check_Sheet!I89</f>
        <v>OK</v>
      </c>
      <c r="CO89" t="str">
        <f>Check_Sheet!J89</f>
        <v>OK</v>
      </c>
      <c r="CP89" t="str">
        <f>Check_Sheet!K89</f>
        <v>OK</v>
      </c>
      <c r="CQ89" t="str">
        <f>Check_Sheet!L89</f>
        <v>OK</v>
      </c>
      <c r="CR89" t="str">
        <f>Check_Sheet!M89</f>
        <v>OK</v>
      </c>
      <c r="CS89" t="str">
        <f>Check_Sheet!N89</f>
        <v>OK</v>
      </c>
      <c r="CT89" t="str">
        <f>Check_Sheet!O89</f>
        <v>OK</v>
      </c>
      <c r="CU89" t="str">
        <f>Check_Sheet!P89</f>
        <v>OK</v>
      </c>
      <c r="CV89" t="str">
        <f>Check_Sheet!Q89</f>
        <v>OK</v>
      </c>
      <c r="CW89" t="str">
        <f>Check_Sheet!R89</f>
        <v>OK</v>
      </c>
      <c r="CX89" t="str">
        <f>Check_Sheet!S89</f>
        <v>OK</v>
      </c>
      <c r="CY89" t="str">
        <f>Check_Sheet!T89</f>
        <v>OK</v>
      </c>
      <c r="CZ89" t="str">
        <f>Check_Sheet!U89</f>
        <v>OK</v>
      </c>
      <c r="DA89" t="str">
        <f>Check_Sheet!V89</f>
        <v>OK</v>
      </c>
      <c r="DB89" t="str">
        <f>Check_Sheet!W89</f>
        <v>OK</v>
      </c>
      <c r="DC89" t="str">
        <f>Check_Sheet!X89</f>
        <v>OK</v>
      </c>
      <c r="DD89" t="str">
        <f>Check_Sheet!Y89</f>
        <v>OK</v>
      </c>
      <c r="DE89" t="str">
        <f>Check_Sheet!Z89</f>
        <v>OK</v>
      </c>
      <c r="DF89" t="str">
        <f>Check_Sheet!AA89</f>
        <v>OK</v>
      </c>
      <c r="DG89" t="str">
        <f>Check_Sheet!AB89</f>
        <v>OK</v>
      </c>
      <c r="DH89" t="str">
        <f>Check_Sheet!AC89</f>
        <v>OK</v>
      </c>
      <c r="DI89" t="str">
        <f>Check_Sheet!AD89</f>
        <v>OK</v>
      </c>
      <c r="DJ89" t="str">
        <f>Check_Sheet!AE89</f>
        <v>OK</v>
      </c>
      <c r="DK89" t="str">
        <f>Check_Sheet!AF89</f>
        <v>OK</v>
      </c>
      <c r="DL89" t="str">
        <f>Check_Sheet!AG89</f>
        <v>OK</v>
      </c>
      <c r="DM89" t="str">
        <f>Check_Sheet!AH89</f>
        <v>OK</v>
      </c>
      <c r="DN89">
        <f>IF(AND(Scoresheet!AN89="Unfinished",Scoresheet!B89&lt;&gt;0),1,0)</f>
        <v>0</v>
      </c>
    </row>
    <row r="90" spans="1:118">
      <c r="A90" s="54">
        <v>0</v>
      </c>
      <c r="B90" s="76">
        <v>0</v>
      </c>
      <c r="C90" s="76">
        <v>0</v>
      </c>
      <c r="D90" s="76">
        <v>0</v>
      </c>
      <c r="E90" s="76">
        <v>0</v>
      </c>
      <c r="F90" s="76">
        <v>0</v>
      </c>
      <c r="G90" s="76">
        <v>0</v>
      </c>
      <c r="H90" s="76">
        <v>0</v>
      </c>
      <c r="I90" s="76">
        <v>0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  <c r="O90" s="76">
        <v>0</v>
      </c>
      <c r="P90" s="76">
        <v>0</v>
      </c>
      <c r="Q90" s="76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  <c r="W90" s="76">
        <v>0</v>
      </c>
      <c r="X90" s="76">
        <v>0</v>
      </c>
      <c r="Y90" s="76">
        <v>0</v>
      </c>
      <c r="Z90" s="76">
        <v>0</v>
      </c>
      <c r="AA90" s="76">
        <v>0</v>
      </c>
      <c r="AB90" s="76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54">
        <v>0</v>
      </c>
      <c r="AI90" s="5"/>
      <c r="AJ90" s="5"/>
      <c r="AP90" s="7"/>
      <c r="AQ90">
        <f t="shared" si="18"/>
        <v>0</v>
      </c>
      <c r="AR90">
        <f t="shared" si="25"/>
        <v>0</v>
      </c>
      <c r="AS90">
        <f t="shared" ref="AS90:BH106" si="28">IF(E90&gt;0,1,0)</f>
        <v>0</v>
      </c>
      <c r="AT90">
        <f t="shared" si="28"/>
        <v>0</v>
      </c>
      <c r="AU90">
        <f t="shared" si="28"/>
        <v>0</v>
      </c>
      <c r="AV90">
        <f t="shared" si="28"/>
        <v>0</v>
      </c>
      <c r="AW90">
        <f t="shared" si="28"/>
        <v>0</v>
      </c>
      <c r="AX90">
        <f t="shared" si="28"/>
        <v>0</v>
      </c>
      <c r="AY90">
        <f t="shared" si="28"/>
        <v>0</v>
      </c>
      <c r="AZ90">
        <f t="shared" si="28"/>
        <v>0</v>
      </c>
      <c r="BA90">
        <f t="shared" si="28"/>
        <v>0</v>
      </c>
      <c r="BB90">
        <f t="shared" si="28"/>
        <v>0</v>
      </c>
      <c r="BC90">
        <f t="shared" si="28"/>
        <v>0</v>
      </c>
      <c r="BD90">
        <f t="shared" si="28"/>
        <v>0</v>
      </c>
      <c r="BE90">
        <f t="shared" si="28"/>
        <v>0</v>
      </c>
      <c r="BF90">
        <f t="shared" si="28"/>
        <v>0</v>
      </c>
      <c r="BG90">
        <f t="shared" si="28"/>
        <v>0</v>
      </c>
      <c r="BH90">
        <f t="shared" si="13"/>
        <v>0</v>
      </c>
      <c r="BI90">
        <f t="shared" si="13"/>
        <v>0</v>
      </c>
      <c r="BJ90">
        <f t="shared" si="13"/>
        <v>0</v>
      </c>
      <c r="BK90">
        <f t="shared" si="13"/>
        <v>0</v>
      </c>
      <c r="BL90">
        <f t="shared" si="13"/>
        <v>0</v>
      </c>
      <c r="BM90">
        <f t="shared" si="13"/>
        <v>0</v>
      </c>
      <c r="BN90">
        <f t="shared" si="17"/>
        <v>0</v>
      </c>
      <c r="BO90">
        <f t="shared" si="17"/>
        <v>0</v>
      </c>
      <c r="BP90">
        <f t="shared" si="17"/>
        <v>0</v>
      </c>
      <c r="BQ90">
        <f t="shared" si="17"/>
        <v>0</v>
      </c>
      <c r="BR90">
        <f t="shared" si="17"/>
        <v>0</v>
      </c>
      <c r="BS90">
        <f t="shared" si="17"/>
        <v>0</v>
      </c>
      <c r="BT90">
        <f t="shared" si="17"/>
        <v>0</v>
      </c>
      <c r="BU90">
        <f t="shared" si="17"/>
        <v>0</v>
      </c>
      <c r="BV90">
        <f t="shared" si="17"/>
        <v>0</v>
      </c>
      <c r="BX90">
        <f t="shared" si="26"/>
        <v>0</v>
      </c>
      <c r="BY90">
        <f t="shared" si="19"/>
        <v>0</v>
      </c>
      <c r="BZ90">
        <f t="shared" si="20"/>
        <v>0</v>
      </c>
      <c r="CA90">
        <f t="shared" si="21"/>
        <v>0</v>
      </c>
      <c r="CB90">
        <f t="shared" si="22"/>
        <v>0</v>
      </c>
      <c r="CC90">
        <f t="shared" si="23"/>
        <v>0</v>
      </c>
      <c r="CD90">
        <f t="shared" si="24"/>
        <v>0</v>
      </c>
      <c r="CF90" t="str">
        <f>Check_Sheet!A90</f>
        <v>OK</v>
      </c>
      <c r="CG90" t="str">
        <f>Check_Sheet!B90</f>
        <v>OK</v>
      </c>
      <c r="CH90" t="str">
        <f>Check_Sheet!C90</f>
        <v>OK</v>
      </c>
      <c r="CI90" t="str">
        <f>Check_Sheet!D90</f>
        <v>OK</v>
      </c>
      <c r="CJ90" t="str">
        <f>Check_Sheet!E90</f>
        <v>OK</v>
      </c>
      <c r="CK90" t="str">
        <f>Check_Sheet!F90</f>
        <v>OK</v>
      </c>
      <c r="CL90" t="str">
        <f>Check_Sheet!G90</f>
        <v>OK</v>
      </c>
      <c r="CM90" t="str">
        <f>Check_Sheet!H90</f>
        <v>OK</v>
      </c>
      <c r="CN90" t="str">
        <f>Check_Sheet!I90</f>
        <v>OK</v>
      </c>
      <c r="CO90" t="str">
        <f>Check_Sheet!J90</f>
        <v>OK</v>
      </c>
      <c r="CP90" t="str">
        <f>Check_Sheet!K90</f>
        <v>OK</v>
      </c>
      <c r="CQ90" t="str">
        <f>Check_Sheet!L90</f>
        <v>OK</v>
      </c>
      <c r="CR90" t="str">
        <f>Check_Sheet!M90</f>
        <v>OK</v>
      </c>
      <c r="CS90" t="str">
        <f>Check_Sheet!N90</f>
        <v>OK</v>
      </c>
      <c r="CT90" t="str">
        <f>Check_Sheet!O90</f>
        <v>OK</v>
      </c>
      <c r="CU90" t="str">
        <f>Check_Sheet!P90</f>
        <v>OK</v>
      </c>
      <c r="CV90" t="str">
        <f>Check_Sheet!Q90</f>
        <v>OK</v>
      </c>
      <c r="CW90" t="str">
        <f>Check_Sheet!R90</f>
        <v>OK</v>
      </c>
      <c r="CX90" t="str">
        <f>Check_Sheet!S90</f>
        <v>OK</v>
      </c>
      <c r="CY90" t="str">
        <f>Check_Sheet!T90</f>
        <v>OK</v>
      </c>
      <c r="CZ90" t="str">
        <f>Check_Sheet!U90</f>
        <v>OK</v>
      </c>
      <c r="DA90" t="str">
        <f>Check_Sheet!V90</f>
        <v>OK</v>
      </c>
      <c r="DB90" t="str">
        <f>Check_Sheet!W90</f>
        <v>OK</v>
      </c>
      <c r="DC90" t="str">
        <f>Check_Sheet!X90</f>
        <v>OK</v>
      </c>
      <c r="DD90" t="str">
        <f>Check_Sheet!Y90</f>
        <v>OK</v>
      </c>
      <c r="DE90" t="str">
        <f>Check_Sheet!Z90</f>
        <v>OK</v>
      </c>
      <c r="DF90" t="str">
        <f>Check_Sheet!AA90</f>
        <v>OK</v>
      </c>
      <c r="DG90" t="str">
        <f>Check_Sheet!AB90</f>
        <v>OK</v>
      </c>
      <c r="DH90" t="str">
        <f>Check_Sheet!AC90</f>
        <v>OK</v>
      </c>
      <c r="DI90" t="str">
        <f>Check_Sheet!AD90</f>
        <v>OK</v>
      </c>
      <c r="DJ90" t="str">
        <f>Check_Sheet!AE90</f>
        <v>OK</v>
      </c>
      <c r="DK90" t="str">
        <f>Check_Sheet!AF90</f>
        <v>OK</v>
      </c>
      <c r="DL90" t="str">
        <f>Check_Sheet!AG90</f>
        <v>OK</v>
      </c>
      <c r="DM90" t="str">
        <f>Check_Sheet!AH90</f>
        <v>OK</v>
      </c>
      <c r="DN90">
        <f>IF(AND(Scoresheet!AN90="Unfinished",Scoresheet!B90&lt;&gt;0),1,0)</f>
        <v>0</v>
      </c>
    </row>
    <row r="91" spans="1:118">
      <c r="A91" s="54">
        <v>0</v>
      </c>
      <c r="B91" s="76">
        <v>0</v>
      </c>
      <c r="C91" s="76">
        <v>0</v>
      </c>
      <c r="D91" s="76">
        <v>0</v>
      </c>
      <c r="E91" s="76">
        <v>0</v>
      </c>
      <c r="F91" s="76">
        <v>0</v>
      </c>
      <c r="G91" s="76">
        <v>0</v>
      </c>
      <c r="H91" s="76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76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54">
        <v>0</v>
      </c>
      <c r="AI91" s="5"/>
      <c r="AJ91" s="5"/>
      <c r="AP91" s="7"/>
      <c r="AQ91">
        <f t="shared" si="18"/>
        <v>0</v>
      </c>
      <c r="AR91">
        <f t="shared" si="25"/>
        <v>0</v>
      </c>
      <c r="AS91">
        <f t="shared" si="28"/>
        <v>0</v>
      </c>
      <c r="AT91">
        <f t="shared" si="28"/>
        <v>0</v>
      </c>
      <c r="AU91">
        <f t="shared" si="28"/>
        <v>0</v>
      </c>
      <c r="AV91">
        <f t="shared" si="28"/>
        <v>0</v>
      </c>
      <c r="AW91">
        <f t="shared" si="28"/>
        <v>0</v>
      </c>
      <c r="AX91">
        <f t="shared" si="28"/>
        <v>0</v>
      </c>
      <c r="AY91">
        <f t="shared" si="28"/>
        <v>0</v>
      </c>
      <c r="AZ91">
        <f t="shared" si="28"/>
        <v>0</v>
      </c>
      <c r="BA91">
        <f t="shared" si="28"/>
        <v>0</v>
      </c>
      <c r="BB91">
        <f t="shared" si="28"/>
        <v>0</v>
      </c>
      <c r="BC91">
        <f t="shared" si="28"/>
        <v>0</v>
      </c>
      <c r="BD91">
        <f t="shared" si="28"/>
        <v>0</v>
      </c>
      <c r="BE91">
        <f t="shared" si="28"/>
        <v>0</v>
      </c>
      <c r="BF91">
        <f t="shared" si="28"/>
        <v>0</v>
      </c>
      <c r="BG91">
        <f t="shared" si="28"/>
        <v>0</v>
      </c>
      <c r="BH91">
        <f t="shared" si="13"/>
        <v>0</v>
      </c>
      <c r="BI91">
        <f t="shared" si="13"/>
        <v>0</v>
      </c>
      <c r="BJ91">
        <f t="shared" si="13"/>
        <v>0</v>
      </c>
      <c r="BK91">
        <f t="shared" ref="BK91:BP107" si="29">IF(W91&gt;0,1,0)</f>
        <v>0</v>
      </c>
      <c r="BL91">
        <f t="shared" si="29"/>
        <v>0</v>
      </c>
      <c r="BM91">
        <f t="shared" si="29"/>
        <v>0</v>
      </c>
      <c r="BN91">
        <f t="shared" si="17"/>
        <v>0</v>
      </c>
      <c r="BO91">
        <f t="shared" si="17"/>
        <v>0</v>
      </c>
      <c r="BP91">
        <f t="shared" si="17"/>
        <v>0</v>
      </c>
      <c r="BQ91">
        <f t="shared" si="17"/>
        <v>0</v>
      </c>
      <c r="BR91">
        <f t="shared" si="17"/>
        <v>0</v>
      </c>
      <c r="BS91">
        <f t="shared" si="17"/>
        <v>0</v>
      </c>
      <c r="BT91">
        <f t="shared" si="17"/>
        <v>0</v>
      </c>
      <c r="BU91">
        <f t="shared" si="17"/>
        <v>0</v>
      </c>
      <c r="BV91">
        <f t="shared" si="17"/>
        <v>0</v>
      </c>
      <c r="BX91">
        <f t="shared" si="26"/>
        <v>0</v>
      </c>
      <c r="BY91">
        <f t="shared" si="19"/>
        <v>0</v>
      </c>
      <c r="BZ91">
        <f t="shared" si="20"/>
        <v>0</v>
      </c>
      <c r="CA91">
        <f t="shared" si="21"/>
        <v>0</v>
      </c>
      <c r="CB91">
        <f t="shared" si="22"/>
        <v>0</v>
      </c>
      <c r="CC91">
        <f t="shared" si="23"/>
        <v>0</v>
      </c>
      <c r="CD91">
        <f t="shared" si="24"/>
        <v>0</v>
      </c>
      <c r="CF91" t="str">
        <f>Check_Sheet!A91</f>
        <v>OK</v>
      </c>
      <c r="CG91" t="str">
        <f>Check_Sheet!B91</f>
        <v>OK</v>
      </c>
      <c r="CH91" t="str">
        <f>Check_Sheet!C91</f>
        <v>OK</v>
      </c>
      <c r="CI91" t="str">
        <f>Check_Sheet!D91</f>
        <v>OK</v>
      </c>
      <c r="CJ91" t="str">
        <f>Check_Sheet!E91</f>
        <v>OK</v>
      </c>
      <c r="CK91" t="str">
        <f>Check_Sheet!F91</f>
        <v>OK</v>
      </c>
      <c r="CL91" t="str">
        <f>Check_Sheet!G91</f>
        <v>OK</v>
      </c>
      <c r="CM91" t="str">
        <f>Check_Sheet!H91</f>
        <v>OK</v>
      </c>
      <c r="CN91" t="str">
        <f>Check_Sheet!I91</f>
        <v>OK</v>
      </c>
      <c r="CO91" t="str">
        <f>Check_Sheet!J91</f>
        <v>OK</v>
      </c>
      <c r="CP91" t="str">
        <f>Check_Sheet!K91</f>
        <v>OK</v>
      </c>
      <c r="CQ91" t="str">
        <f>Check_Sheet!L91</f>
        <v>OK</v>
      </c>
      <c r="CR91" t="str">
        <f>Check_Sheet!M91</f>
        <v>OK</v>
      </c>
      <c r="CS91" t="str">
        <f>Check_Sheet!N91</f>
        <v>OK</v>
      </c>
      <c r="CT91" t="str">
        <f>Check_Sheet!O91</f>
        <v>OK</v>
      </c>
      <c r="CU91" t="str">
        <f>Check_Sheet!P91</f>
        <v>OK</v>
      </c>
      <c r="CV91" t="str">
        <f>Check_Sheet!Q91</f>
        <v>OK</v>
      </c>
      <c r="CW91" t="str">
        <f>Check_Sheet!R91</f>
        <v>OK</v>
      </c>
      <c r="CX91" t="str">
        <f>Check_Sheet!S91</f>
        <v>OK</v>
      </c>
      <c r="CY91" t="str">
        <f>Check_Sheet!T91</f>
        <v>OK</v>
      </c>
      <c r="CZ91" t="str">
        <f>Check_Sheet!U91</f>
        <v>OK</v>
      </c>
      <c r="DA91" t="str">
        <f>Check_Sheet!V91</f>
        <v>OK</v>
      </c>
      <c r="DB91" t="str">
        <f>Check_Sheet!W91</f>
        <v>OK</v>
      </c>
      <c r="DC91" t="str">
        <f>Check_Sheet!X91</f>
        <v>OK</v>
      </c>
      <c r="DD91" t="str">
        <f>Check_Sheet!Y91</f>
        <v>OK</v>
      </c>
      <c r="DE91" t="str">
        <f>Check_Sheet!Z91</f>
        <v>OK</v>
      </c>
      <c r="DF91" t="str">
        <f>Check_Sheet!AA91</f>
        <v>OK</v>
      </c>
      <c r="DG91" t="str">
        <f>Check_Sheet!AB91</f>
        <v>OK</v>
      </c>
      <c r="DH91" t="str">
        <f>Check_Sheet!AC91</f>
        <v>OK</v>
      </c>
      <c r="DI91" t="str">
        <f>Check_Sheet!AD91</f>
        <v>OK</v>
      </c>
      <c r="DJ91" t="str">
        <f>Check_Sheet!AE91</f>
        <v>OK</v>
      </c>
      <c r="DK91" t="str">
        <f>Check_Sheet!AF91</f>
        <v>OK</v>
      </c>
      <c r="DL91" t="str">
        <f>Check_Sheet!AG91</f>
        <v>OK</v>
      </c>
      <c r="DM91" t="str">
        <f>Check_Sheet!AH91</f>
        <v>OK</v>
      </c>
      <c r="DN91">
        <f>IF(AND(Scoresheet!AN91="Unfinished",Scoresheet!B91&lt;&gt;0),1,0)</f>
        <v>0</v>
      </c>
    </row>
    <row r="92" spans="1:118">
      <c r="A92" s="54">
        <v>0</v>
      </c>
      <c r="B92" s="76">
        <v>0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0</v>
      </c>
      <c r="Y92" s="76">
        <v>0</v>
      </c>
      <c r="Z92" s="76">
        <v>0</v>
      </c>
      <c r="AA92" s="76">
        <v>0</v>
      </c>
      <c r="AB92" s="76">
        <v>0</v>
      </c>
      <c r="AC92" s="76">
        <v>0</v>
      </c>
      <c r="AD92" s="76">
        <v>0</v>
      </c>
      <c r="AE92" s="76">
        <v>0</v>
      </c>
      <c r="AF92" s="76">
        <v>0</v>
      </c>
      <c r="AG92" s="76">
        <v>0</v>
      </c>
      <c r="AH92" s="54">
        <v>0</v>
      </c>
      <c r="AI92" s="5"/>
      <c r="AJ92" s="5"/>
      <c r="AP92" s="7"/>
      <c r="AQ92">
        <f t="shared" si="18"/>
        <v>0</v>
      </c>
      <c r="AR92">
        <f t="shared" si="25"/>
        <v>0</v>
      </c>
      <c r="AS92">
        <f t="shared" si="28"/>
        <v>0</v>
      </c>
      <c r="AT92">
        <f t="shared" si="28"/>
        <v>0</v>
      </c>
      <c r="AU92">
        <f t="shared" si="28"/>
        <v>0</v>
      </c>
      <c r="AV92">
        <f t="shared" si="28"/>
        <v>0</v>
      </c>
      <c r="AW92">
        <f t="shared" si="28"/>
        <v>0</v>
      </c>
      <c r="AX92">
        <f t="shared" si="28"/>
        <v>0</v>
      </c>
      <c r="AY92">
        <f t="shared" si="28"/>
        <v>0</v>
      </c>
      <c r="AZ92">
        <f t="shared" si="28"/>
        <v>0</v>
      </c>
      <c r="BA92">
        <f t="shared" si="28"/>
        <v>0</v>
      </c>
      <c r="BB92">
        <f t="shared" si="28"/>
        <v>0</v>
      </c>
      <c r="BC92">
        <f t="shared" si="28"/>
        <v>0</v>
      </c>
      <c r="BD92">
        <f t="shared" si="28"/>
        <v>0</v>
      </c>
      <c r="BE92">
        <f t="shared" si="28"/>
        <v>0</v>
      </c>
      <c r="BF92">
        <f t="shared" si="28"/>
        <v>0</v>
      </c>
      <c r="BG92">
        <f t="shared" si="28"/>
        <v>0</v>
      </c>
      <c r="BH92">
        <f t="shared" si="28"/>
        <v>0</v>
      </c>
      <c r="BI92">
        <f t="shared" ref="BI92:BJ107" si="30">IF(U92&gt;0,1,0)</f>
        <v>0</v>
      </c>
      <c r="BJ92">
        <f t="shared" si="30"/>
        <v>0</v>
      </c>
      <c r="BK92">
        <f t="shared" si="29"/>
        <v>0</v>
      </c>
      <c r="BL92">
        <f t="shared" si="29"/>
        <v>0</v>
      </c>
      <c r="BM92">
        <f t="shared" si="29"/>
        <v>0</v>
      </c>
      <c r="BN92">
        <f t="shared" si="17"/>
        <v>0</v>
      </c>
      <c r="BO92">
        <f t="shared" si="17"/>
        <v>0</v>
      </c>
      <c r="BP92">
        <f t="shared" si="17"/>
        <v>0</v>
      </c>
      <c r="BQ92">
        <f t="shared" ref="BQ92:BV107" si="31">IF(AC92&gt;0,1,0)</f>
        <v>0</v>
      </c>
      <c r="BR92">
        <f t="shared" si="31"/>
        <v>0</v>
      </c>
      <c r="BS92">
        <f t="shared" si="31"/>
        <v>0</v>
      </c>
      <c r="BT92">
        <f t="shared" si="31"/>
        <v>0</v>
      </c>
      <c r="BU92">
        <f t="shared" si="31"/>
        <v>0</v>
      </c>
      <c r="BV92">
        <f t="shared" si="31"/>
        <v>0</v>
      </c>
      <c r="BX92">
        <f t="shared" si="26"/>
        <v>0</v>
      </c>
      <c r="BY92">
        <f t="shared" si="19"/>
        <v>0</v>
      </c>
      <c r="BZ92">
        <f t="shared" si="20"/>
        <v>0</v>
      </c>
      <c r="CA92">
        <f t="shared" si="21"/>
        <v>0</v>
      </c>
      <c r="CB92">
        <f t="shared" si="22"/>
        <v>0</v>
      </c>
      <c r="CC92">
        <f t="shared" si="23"/>
        <v>0</v>
      </c>
      <c r="CD92">
        <f t="shared" si="24"/>
        <v>0</v>
      </c>
      <c r="CF92" t="str">
        <f>Check_Sheet!A92</f>
        <v>OK</v>
      </c>
      <c r="CG92" t="str">
        <f>Check_Sheet!B92</f>
        <v>OK</v>
      </c>
      <c r="CH92" t="str">
        <f>Check_Sheet!C92</f>
        <v>OK</v>
      </c>
      <c r="CI92" t="str">
        <f>Check_Sheet!D92</f>
        <v>OK</v>
      </c>
      <c r="CJ92" t="str">
        <f>Check_Sheet!E92</f>
        <v>OK</v>
      </c>
      <c r="CK92" t="str">
        <f>Check_Sheet!F92</f>
        <v>OK</v>
      </c>
      <c r="CL92" t="str">
        <f>Check_Sheet!G92</f>
        <v>OK</v>
      </c>
      <c r="CM92" t="str">
        <f>Check_Sheet!H92</f>
        <v>OK</v>
      </c>
      <c r="CN92" t="str">
        <f>Check_Sheet!I92</f>
        <v>OK</v>
      </c>
      <c r="CO92" t="str">
        <f>Check_Sheet!J92</f>
        <v>OK</v>
      </c>
      <c r="CP92" t="str">
        <f>Check_Sheet!K92</f>
        <v>OK</v>
      </c>
      <c r="CQ92" t="str">
        <f>Check_Sheet!L92</f>
        <v>OK</v>
      </c>
      <c r="CR92" t="str">
        <f>Check_Sheet!M92</f>
        <v>OK</v>
      </c>
      <c r="CS92" t="str">
        <f>Check_Sheet!N92</f>
        <v>OK</v>
      </c>
      <c r="CT92" t="str">
        <f>Check_Sheet!O92</f>
        <v>OK</v>
      </c>
      <c r="CU92" t="str">
        <f>Check_Sheet!P92</f>
        <v>OK</v>
      </c>
      <c r="CV92" t="str">
        <f>Check_Sheet!Q92</f>
        <v>OK</v>
      </c>
      <c r="CW92" t="str">
        <f>Check_Sheet!R92</f>
        <v>OK</v>
      </c>
      <c r="CX92" t="str">
        <f>Check_Sheet!S92</f>
        <v>OK</v>
      </c>
      <c r="CY92" t="str">
        <f>Check_Sheet!T92</f>
        <v>OK</v>
      </c>
      <c r="CZ92" t="str">
        <f>Check_Sheet!U92</f>
        <v>OK</v>
      </c>
      <c r="DA92" t="str">
        <f>Check_Sheet!V92</f>
        <v>OK</v>
      </c>
      <c r="DB92" t="str">
        <f>Check_Sheet!W92</f>
        <v>OK</v>
      </c>
      <c r="DC92" t="str">
        <f>Check_Sheet!X92</f>
        <v>OK</v>
      </c>
      <c r="DD92" t="str">
        <f>Check_Sheet!Y92</f>
        <v>OK</v>
      </c>
      <c r="DE92" t="str">
        <f>Check_Sheet!Z92</f>
        <v>OK</v>
      </c>
      <c r="DF92" t="str">
        <f>Check_Sheet!AA92</f>
        <v>OK</v>
      </c>
      <c r="DG92" t="str">
        <f>Check_Sheet!AB92</f>
        <v>OK</v>
      </c>
      <c r="DH92" t="str">
        <f>Check_Sheet!AC92</f>
        <v>OK</v>
      </c>
      <c r="DI92" t="str">
        <f>Check_Sheet!AD92</f>
        <v>OK</v>
      </c>
      <c r="DJ92" t="str">
        <f>Check_Sheet!AE92</f>
        <v>OK</v>
      </c>
      <c r="DK92" t="str">
        <f>Check_Sheet!AF92</f>
        <v>OK</v>
      </c>
      <c r="DL92" t="str">
        <f>Check_Sheet!AG92</f>
        <v>OK</v>
      </c>
      <c r="DM92" t="str">
        <f>Check_Sheet!AH92</f>
        <v>OK</v>
      </c>
      <c r="DN92">
        <f>IF(AND(Scoresheet!AN92="Unfinished",Scoresheet!B92&lt;&gt;0),1,0)</f>
        <v>0</v>
      </c>
    </row>
    <row r="93" spans="1:118">
      <c r="A93" s="54">
        <v>0</v>
      </c>
      <c r="B93" s="76">
        <v>0</v>
      </c>
      <c r="C93" s="76">
        <v>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  <c r="Q93" s="76">
        <v>0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  <c r="W93" s="76">
        <v>0</v>
      </c>
      <c r="X93" s="76">
        <v>0</v>
      </c>
      <c r="Y93" s="76">
        <v>0</v>
      </c>
      <c r="Z93" s="76">
        <v>0</v>
      </c>
      <c r="AA93" s="76">
        <v>0</v>
      </c>
      <c r="AB93" s="76">
        <v>0</v>
      </c>
      <c r="AC93" s="76">
        <v>0</v>
      </c>
      <c r="AD93" s="76">
        <v>0</v>
      </c>
      <c r="AE93" s="76">
        <v>0</v>
      </c>
      <c r="AF93" s="76">
        <v>0</v>
      </c>
      <c r="AG93" s="76">
        <v>0</v>
      </c>
      <c r="AH93" s="54">
        <v>0</v>
      </c>
      <c r="AI93" s="5"/>
      <c r="AJ93" s="5"/>
      <c r="AP93" s="7"/>
      <c r="AQ93">
        <f t="shared" si="18"/>
        <v>0</v>
      </c>
      <c r="AR93">
        <f t="shared" si="25"/>
        <v>0</v>
      </c>
      <c r="AS93">
        <f t="shared" si="28"/>
        <v>0</v>
      </c>
      <c r="AT93">
        <f t="shared" si="28"/>
        <v>0</v>
      </c>
      <c r="AU93">
        <f t="shared" si="28"/>
        <v>0</v>
      </c>
      <c r="AV93">
        <f t="shared" si="28"/>
        <v>0</v>
      </c>
      <c r="AW93">
        <f t="shared" si="28"/>
        <v>0</v>
      </c>
      <c r="AX93">
        <f t="shared" si="28"/>
        <v>0</v>
      </c>
      <c r="AY93">
        <f t="shared" si="28"/>
        <v>0</v>
      </c>
      <c r="AZ93">
        <f t="shared" si="28"/>
        <v>0</v>
      </c>
      <c r="BA93">
        <f t="shared" si="28"/>
        <v>0</v>
      </c>
      <c r="BB93">
        <f t="shared" si="28"/>
        <v>0</v>
      </c>
      <c r="BC93">
        <f t="shared" si="28"/>
        <v>0</v>
      </c>
      <c r="BD93">
        <f t="shared" si="28"/>
        <v>0</v>
      </c>
      <c r="BE93">
        <f t="shared" si="28"/>
        <v>0</v>
      </c>
      <c r="BF93">
        <f t="shared" si="28"/>
        <v>0</v>
      </c>
      <c r="BG93">
        <f t="shared" si="28"/>
        <v>0</v>
      </c>
      <c r="BH93">
        <f t="shared" si="28"/>
        <v>0</v>
      </c>
      <c r="BI93">
        <f t="shared" si="30"/>
        <v>0</v>
      </c>
      <c r="BJ93">
        <f t="shared" si="30"/>
        <v>0</v>
      </c>
      <c r="BK93">
        <f t="shared" si="29"/>
        <v>0</v>
      </c>
      <c r="BL93">
        <f t="shared" si="29"/>
        <v>0</v>
      </c>
      <c r="BM93">
        <f t="shared" si="29"/>
        <v>0</v>
      </c>
      <c r="BN93">
        <f t="shared" si="29"/>
        <v>0</v>
      </c>
      <c r="BO93">
        <f t="shared" si="29"/>
        <v>0</v>
      </c>
      <c r="BP93">
        <f t="shared" si="29"/>
        <v>0</v>
      </c>
      <c r="BQ93">
        <f t="shared" si="31"/>
        <v>0</v>
      </c>
      <c r="BR93">
        <f t="shared" si="31"/>
        <v>0</v>
      </c>
      <c r="BS93">
        <f t="shared" si="31"/>
        <v>0</v>
      </c>
      <c r="BT93">
        <f t="shared" si="31"/>
        <v>0</v>
      </c>
      <c r="BU93">
        <f t="shared" si="31"/>
        <v>0</v>
      </c>
      <c r="BV93">
        <f t="shared" si="31"/>
        <v>0</v>
      </c>
      <c r="BX93">
        <f t="shared" si="26"/>
        <v>0</v>
      </c>
      <c r="BY93">
        <f t="shared" si="19"/>
        <v>0</v>
      </c>
      <c r="BZ93">
        <f t="shared" si="20"/>
        <v>0</v>
      </c>
      <c r="CA93">
        <f t="shared" si="21"/>
        <v>0</v>
      </c>
      <c r="CB93">
        <f t="shared" si="22"/>
        <v>0</v>
      </c>
      <c r="CC93">
        <f t="shared" si="23"/>
        <v>0</v>
      </c>
      <c r="CD93">
        <f t="shared" si="24"/>
        <v>0</v>
      </c>
      <c r="CF93" t="str">
        <f>Check_Sheet!A93</f>
        <v>OK</v>
      </c>
      <c r="CG93" t="str">
        <f>Check_Sheet!B93</f>
        <v>OK</v>
      </c>
      <c r="CH93" t="str">
        <f>Check_Sheet!C93</f>
        <v>OK</v>
      </c>
      <c r="CI93" t="str">
        <f>Check_Sheet!D93</f>
        <v>OK</v>
      </c>
      <c r="CJ93" t="str">
        <f>Check_Sheet!E93</f>
        <v>OK</v>
      </c>
      <c r="CK93" t="str">
        <f>Check_Sheet!F93</f>
        <v>OK</v>
      </c>
      <c r="CL93" t="str">
        <f>Check_Sheet!G93</f>
        <v>OK</v>
      </c>
      <c r="CM93" t="str">
        <f>Check_Sheet!H93</f>
        <v>OK</v>
      </c>
      <c r="CN93" t="str">
        <f>Check_Sheet!I93</f>
        <v>OK</v>
      </c>
      <c r="CO93" t="str">
        <f>Check_Sheet!J93</f>
        <v>OK</v>
      </c>
      <c r="CP93" t="str">
        <f>Check_Sheet!K93</f>
        <v>OK</v>
      </c>
      <c r="CQ93" t="str">
        <f>Check_Sheet!L93</f>
        <v>OK</v>
      </c>
      <c r="CR93" t="str">
        <f>Check_Sheet!M93</f>
        <v>OK</v>
      </c>
      <c r="CS93" t="str">
        <f>Check_Sheet!N93</f>
        <v>OK</v>
      </c>
      <c r="CT93" t="str">
        <f>Check_Sheet!O93</f>
        <v>OK</v>
      </c>
      <c r="CU93" t="str">
        <f>Check_Sheet!P93</f>
        <v>OK</v>
      </c>
      <c r="CV93" t="str">
        <f>Check_Sheet!Q93</f>
        <v>OK</v>
      </c>
      <c r="CW93" t="str">
        <f>Check_Sheet!R93</f>
        <v>OK</v>
      </c>
      <c r="CX93" t="str">
        <f>Check_Sheet!S93</f>
        <v>OK</v>
      </c>
      <c r="CY93" t="str">
        <f>Check_Sheet!T93</f>
        <v>OK</v>
      </c>
      <c r="CZ93" t="str">
        <f>Check_Sheet!U93</f>
        <v>OK</v>
      </c>
      <c r="DA93" t="str">
        <f>Check_Sheet!V93</f>
        <v>OK</v>
      </c>
      <c r="DB93" t="str">
        <f>Check_Sheet!W93</f>
        <v>OK</v>
      </c>
      <c r="DC93" t="str">
        <f>Check_Sheet!X93</f>
        <v>OK</v>
      </c>
      <c r="DD93" t="str">
        <f>Check_Sheet!Y93</f>
        <v>OK</v>
      </c>
      <c r="DE93" t="str">
        <f>Check_Sheet!Z93</f>
        <v>OK</v>
      </c>
      <c r="DF93" t="str">
        <f>Check_Sheet!AA93</f>
        <v>OK</v>
      </c>
      <c r="DG93" t="str">
        <f>Check_Sheet!AB93</f>
        <v>OK</v>
      </c>
      <c r="DH93" t="str">
        <f>Check_Sheet!AC93</f>
        <v>OK</v>
      </c>
      <c r="DI93" t="str">
        <f>Check_Sheet!AD93</f>
        <v>OK</v>
      </c>
      <c r="DJ93" t="str">
        <f>Check_Sheet!AE93</f>
        <v>OK</v>
      </c>
      <c r="DK93" t="str">
        <f>Check_Sheet!AF93</f>
        <v>OK</v>
      </c>
      <c r="DL93" t="str">
        <f>Check_Sheet!AG93</f>
        <v>OK</v>
      </c>
      <c r="DM93" t="str">
        <f>Check_Sheet!AH93</f>
        <v>OK</v>
      </c>
      <c r="DN93">
        <f>IF(AND(Scoresheet!AN93="Unfinished",Scoresheet!B93&lt;&gt;0),1,0)</f>
        <v>0</v>
      </c>
    </row>
    <row r="94" spans="1:118">
      <c r="A94" s="54">
        <v>0</v>
      </c>
      <c r="B94" s="76">
        <v>0</v>
      </c>
      <c r="C94" s="76">
        <v>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54">
        <v>0</v>
      </c>
      <c r="AI94" s="5"/>
      <c r="AJ94" s="5"/>
      <c r="AP94" s="7"/>
      <c r="AQ94">
        <f t="shared" si="18"/>
        <v>0</v>
      </c>
      <c r="AR94">
        <f t="shared" si="25"/>
        <v>0</v>
      </c>
      <c r="AS94">
        <f t="shared" si="28"/>
        <v>0</v>
      </c>
      <c r="AT94">
        <f t="shared" si="28"/>
        <v>0</v>
      </c>
      <c r="AU94">
        <f t="shared" si="28"/>
        <v>0</v>
      </c>
      <c r="AV94">
        <f t="shared" si="28"/>
        <v>0</v>
      </c>
      <c r="AW94">
        <f t="shared" si="28"/>
        <v>0</v>
      </c>
      <c r="AX94">
        <f t="shared" si="28"/>
        <v>0</v>
      </c>
      <c r="AY94">
        <f t="shared" si="28"/>
        <v>0</v>
      </c>
      <c r="AZ94">
        <f t="shared" si="28"/>
        <v>0</v>
      </c>
      <c r="BA94">
        <f t="shared" si="28"/>
        <v>0</v>
      </c>
      <c r="BB94">
        <f t="shared" si="28"/>
        <v>0</v>
      </c>
      <c r="BC94">
        <f t="shared" si="28"/>
        <v>0</v>
      </c>
      <c r="BD94">
        <f t="shared" si="28"/>
        <v>0</v>
      </c>
      <c r="BE94">
        <f t="shared" si="28"/>
        <v>0</v>
      </c>
      <c r="BF94">
        <f t="shared" si="28"/>
        <v>0</v>
      </c>
      <c r="BG94">
        <f t="shared" si="28"/>
        <v>0</v>
      </c>
      <c r="BH94">
        <f t="shared" si="28"/>
        <v>0</v>
      </c>
      <c r="BI94">
        <f t="shared" si="30"/>
        <v>0</v>
      </c>
      <c r="BJ94">
        <f t="shared" si="30"/>
        <v>0</v>
      </c>
      <c r="BK94">
        <f t="shared" si="29"/>
        <v>0</v>
      </c>
      <c r="BL94">
        <f t="shared" si="29"/>
        <v>0</v>
      </c>
      <c r="BM94">
        <f t="shared" si="29"/>
        <v>0</v>
      </c>
      <c r="BN94">
        <f t="shared" si="29"/>
        <v>0</v>
      </c>
      <c r="BO94">
        <f t="shared" si="29"/>
        <v>0</v>
      </c>
      <c r="BP94">
        <f t="shared" si="29"/>
        <v>0</v>
      </c>
      <c r="BQ94">
        <f t="shared" si="31"/>
        <v>0</v>
      </c>
      <c r="BR94">
        <f t="shared" si="31"/>
        <v>0</v>
      </c>
      <c r="BS94">
        <f t="shared" si="31"/>
        <v>0</v>
      </c>
      <c r="BT94">
        <f t="shared" si="31"/>
        <v>0</v>
      </c>
      <c r="BU94">
        <f t="shared" si="31"/>
        <v>0</v>
      </c>
      <c r="BV94">
        <f t="shared" si="31"/>
        <v>0</v>
      </c>
      <c r="BX94">
        <f t="shared" si="26"/>
        <v>0</v>
      </c>
      <c r="BY94">
        <f t="shared" si="19"/>
        <v>0</v>
      </c>
      <c r="BZ94">
        <f t="shared" si="20"/>
        <v>0</v>
      </c>
      <c r="CA94">
        <f t="shared" si="21"/>
        <v>0</v>
      </c>
      <c r="CB94">
        <f t="shared" si="22"/>
        <v>0</v>
      </c>
      <c r="CC94">
        <f t="shared" si="23"/>
        <v>0</v>
      </c>
      <c r="CD94">
        <f t="shared" si="24"/>
        <v>0</v>
      </c>
      <c r="CF94" t="str">
        <f>Check_Sheet!A94</f>
        <v>OK</v>
      </c>
      <c r="CG94" t="str">
        <f>Check_Sheet!B94</f>
        <v>OK</v>
      </c>
      <c r="CH94" t="str">
        <f>Check_Sheet!C94</f>
        <v>OK</v>
      </c>
      <c r="CI94" t="str">
        <f>Check_Sheet!D94</f>
        <v>OK</v>
      </c>
      <c r="CJ94" t="str">
        <f>Check_Sheet!E94</f>
        <v>OK</v>
      </c>
      <c r="CK94" t="str">
        <f>Check_Sheet!F94</f>
        <v>OK</v>
      </c>
      <c r="CL94" t="str">
        <f>Check_Sheet!G94</f>
        <v>OK</v>
      </c>
      <c r="CM94" t="str">
        <f>Check_Sheet!H94</f>
        <v>OK</v>
      </c>
      <c r="CN94" t="str">
        <f>Check_Sheet!I94</f>
        <v>OK</v>
      </c>
      <c r="CO94" t="str">
        <f>Check_Sheet!J94</f>
        <v>OK</v>
      </c>
      <c r="CP94" t="str">
        <f>Check_Sheet!K94</f>
        <v>OK</v>
      </c>
      <c r="CQ94" t="str">
        <f>Check_Sheet!L94</f>
        <v>OK</v>
      </c>
      <c r="CR94" t="str">
        <f>Check_Sheet!M94</f>
        <v>OK</v>
      </c>
      <c r="CS94" t="str">
        <f>Check_Sheet!N94</f>
        <v>OK</v>
      </c>
      <c r="CT94" t="str">
        <f>Check_Sheet!O94</f>
        <v>OK</v>
      </c>
      <c r="CU94" t="str">
        <f>Check_Sheet!P94</f>
        <v>OK</v>
      </c>
      <c r="CV94" t="str">
        <f>Check_Sheet!Q94</f>
        <v>OK</v>
      </c>
      <c r="CW94" t="str">
        <f>Check_Sheet!R94</f>
        <v>OK</v>
      </c>
      <c r="CX94" t="str">
        <f>Check_Sheet!S94</f>
        <v>OK</v>
      </c>
      <c r="CY94" t="str">
        <f>Check_Sheet!T94</f>
        <v>OK</v>
      </c>
      <c r="CZ94" t="str">
        <f>Check_Sheet!U94</f>
        <v>OK</v>
      </c>
      <c r="DA94" t="str">
        <f>Check_Sheet!V94</f>
        <v>OK</v>
      </c>
      <c r="DB94" t="str">
        <f>Check_Sheet!W94</f>
        <v>OK</v>
      </c>
      <c r="DC94" t="str">
        <f>Check_Sheet!X94</f>
        <v>OK</v>
      </c>
      <c r="DD94" t="str">
        <f>Check_Sheet!Y94</f>
        <v>OK</v>
      </c>
      <c r="DE94" t="str">
        <f>Check_Sheet!Z94</f>
        <v>OK</v>
      </c>
      <c r="DF94" t="str">
        <f>Check_Sheet!AA94</f>
        <v>OK</v>
      </c>
      <c r="DG94" t="str">
        <f>Check_Sheet!AB94</f>
        <v>OK</v>
      </c>
      <c r="DH94" t="str">
        <f>Check_Sheet!AC94</f>
        <v>OK</v>
      </c>
      <c r="DI94" t="str">
        <f>Check_Sheet!AD94</f>
        <v>OK</v>
      </c>
      <c r="DJ94" t="str">
        <f>Check_Sheet!AE94</f>
        <v>OK</v>
      </c>
      <c r="DK94" t="str">
        <f>Check_Sheet!AF94</f>
        <v>OK</v>
      </c>
      <c r="DL94" t="str">
        <f>Check_Sheet!AG94</f>
        <v>OK</v>
      </c>
      <c r="DM94" t="str">
        <f>Check_Sheet!AH94</f>
        <v>OK</v>
      </c>
      <c r="DN94">
        <f>IF(AND(Scoresheet!AN94="Unfinished",Scoresheet!B94&lt;&gt;0),1,0)</f>
        <v>0</v>
      </c>
    </row>
    <row r="95" spans="1:118">
      <c r="A95" s="54">
        <v>0</v>
      </c>
      <c r="B95" s="76">
        <v>0</v>
      </c>
      <c r="C95" s="76">
        <v>0</v>
      </c>
      <c r="D95" s="76">
        <v>0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76">
        <v>0</v>
      </c>
      <c r="Q95" s="76">
        <v>0</v>
      </c>
      <c r="R95" s="76">
        <v>0</v>
      </c>
      <c r="S95" s="76">
        <v>0</v>
      </c>
      <c r="T95" s="76">
        <v>0</v>
      </c>
      <c r="U95" s="76">
        <v>0</v>
      </c>
      <c r="V95" s="76">
        <v>0</v>
      </c>
      <c r="W95" s="76">
        <v>0</v>
      </c>
      <c r="X95" s="76">
        <v>0</v>
      </c>
      <c r="Y95" s="76">
        <v>0</v>
      </c>
      <c r="Z95" s="76">
        <v>0</v>
      </c>
      <c r="AA95" s="76">
        <v>0</v>
      </c>
      <c r="AB95" s="76">
        <v>0</v>
      </c>
      <c r="AC95" s="76">
        <v>0</v>
      </c>
      <c r="AD95" s="76">
        <v>0</v>
      </c>
      <c r="AE95" s="76">
        <v>0</v>
      </c>
      <c r="AF95" s="76">
        <v>0</v>
      </c>
      <c r="AG95" s="76">
        <v>0</v>
      </c>
      <c r="AH95" s="54">
        <v>0</v>
      </c>
      <c r="AI95" s="5"/>
      <c r="AJ95" s="5"/>
      <c r="AP95" s="7"/>
      <c r="AQ95">
        <f t="shared" si="18"/>
        <v>0</v>
      </c>
      <c r="AR95">
        <f t="shared" si="25"/>
        <v>0</v>
      </c>
      <c r="AS95">
        <f t="shared" si="28"/>
        <v>0</v>
      </c>
      <c r="AT95">
        <f t="shared" si="28"/>
        <v>0</v>
      </c>
      <c r="AU95">
        <f t="shared" si="28"/>
        <v>0</v>
      </c>
      <c r="AV95">
        <f t="shared" si="28"/>
        <v>0</v>
      </c>
      <c r="AW95">
        <f t="shared" si="28"/>
        <v>0</v>
      </c>
      <c r="AX95">
        <f t="shared" si="28"/>
        <v>0</v>
      </c>
      <c r="AY95">
        <f t="shared" si="28"/>
        <v>0</v>
      </c>
      <c r="AZ95">
        <f t="shared" si="28"/>
        <v>0</v>
      </c>
      <c r="BA95">
        <f t="shared" si="28"/>
        <v>0</v>
      </c>
      <c r="BB95">
        <f t="shared" si="28"/>
        <v>0</v>
      </c>
      <c r="BC95">
        <f t="shared" si="28"/>
        <v>0</v>
      </c>
      <c r="BD95">
        <f t="shared" si="28"/>
        <v>0</v>
      </c>
      <c r="BE95">
        <f t="shared" si="28"/>
        <v>0</v>
      </c>
      <c r="BF95">
        <f t="shared" si="28"/>
        <v>0</v>
      </c>
      <c r="BG95">
        <f t="shared" si="28"/>
        <v>0</v>
      </c>
      <c r="BH95">
        <f t="shared" si="28"/>
        <v>0</v>
      </c>
      <c r="BI95">
        <f t="shared" si="30"/>
        <v>0</v>
      </c>
      <c r="BJ95">
        <f t="shared" si="30"/>
        <v>0</v>
      </c>
      <c r="BK95">
        <f t="shared" si="29"/>
        <v>0</v>
      </c>
      <c r="BL95">
        <f t="shared" si="29"/>
        <v>0</v>
      </c>
      <c r="BM95">
        <f t="shared" si="29"/>
        <v>0</v>
      </c>
      <c r="BN95">
        <f t="shared" si="29"/>
        <v>0</v>
      </c>
      <c r="BO95">
        <f t="shared" si="29"/>
        <v>0</v>
      </c>
      <c r="BP95">
        <f t="shared" si="29"/>
        <v>0</v>
      </c>
      <c r="BQ95">
        <f t="shared" si="31"/>
        <v>0</v>
      </c>
      <c r="BR95">
        <f t="shared" si="31"/>
        <v>0</v>
      </c>
      <c r="BS95">
        <f t="shared" si="31"/>
        <v>0</v>
      </c>
      <c r="BT95">
        <f t="shared" si="31"/>
        <v>0</v>
      </c>
      <c r="BU95">
        <f t="shared" si="31"/>
        <v>0</v>
      </c>
      <c r="BV95">
        <f t="shared" si="31"/>
        <v>0</v>
      </c>
      <c r="BX95">
        <f t="shared" si="26"/>
        <v>0</v>
      </c>
      <c r="BY95">
        <f t="shared" si="19"/>
        <v>0</v>
      </c>
      <c r="BZ95">
        <f t="shared" si="20"/>
        <v>0</v>
      </c>
      <c r="CA95">
        <f t="shared" si="21"/>
        <v>0</v>
      </c>
      <c r="CB95">
        <f t="shared" si="22"/>
        <v>0</v>
      </c>
      <c r="CC95">
        <f t="shared" si="23"/>
        <v>0</v>
      </c>
      <c r="CD95">
        <f t="shared" si="24"/>
        <v>0</v>
      </c>
      <c r="CF95" t="str">
        <f>Check_Sheet!A95</f>
        <v>OK</v>
      </c>
      <c r="CG95" t="str">
        <f>Check_Sheet!B95</f>
        <v>OK</v>
      </c>
      <c r="CH95" t="str">
        <f>Check_Sheet!C95</f>
        <v>OK</v>
      </c>
      <c r="CI95" t="str">
        <f>Check_Sheet!D95</f>
        <v>OK</v>
      </c>
      <c r="CJ95" t="str">
        <f>Check_Sheet!E95</f>
        <v>OK</v>
      </c>
      <c r="CK95" t="str">
        <f>Check_Sheet!F95</f>
        <v>OK</v>
      </c>
      <c r="CL95" t="str">
        <f>Check_Sheet!G95</f>
        <v>OK</v>
      </c>
      <c r="CM95" t="str">
        <f>Check_Sheet!H95</f>
        <v>OK</v>
      </c>
      <c r="CN95" t="str">
        <f>Check_Sheet!I95</f>
        <v>OK</v>
      </c>
      <c r="CO95" t="str">
        <f>Check_Sheet!J95</f>
        <v>OK</v>
      </c>
      <c r="CP95" t="str">
        <f>Check_Sheet!K95</f>
        <v>OK</v>
      </c>
      <c r="CQ95" t="str">
        <f>Check_Sheet!L95</f>
        <v>OK</v>
      </c>
      <c r="CR95" t="str">
        <f>Check_Sheet!M95</f>
        <v>OK</v>
      </c>
      <c r="CS95" t="str">
        <f>Check_Sheet!N95</f>
        <v>OK</v>
      </c>
      <c r="CT95" t="str">
        <f>Check_Sheet!O95</f>
        <v>OK</v>
      </c>
      <c r="CU95" t="str">
        <f>Check_Sheet!P95</f>
        <v>OK</v>
      </c>
      <c r="CV95" t="str">
        <f>Check_Sheet!Q95</f>
        <v>OK</v>
      </c>
      <c r="CW95" t="str">
        <f>Check_Sheet!R95</f>
        <v>OK</v>
      </c>
      <c r="CX95" t="str">
        <f>Check_Sheet!S95</f>
        <v>OK</v>
      </c>
      <c r="CY95" t="str">
        <f>Check_Sheet!T95</f>
        <v>OK</v>
      </c>
      <c r="CZ95" t="str">
        <f>Check_Sheet!U95</f>
        <v>OK</v>
      </c>
      <c r="DA95" t="str">
        <f>Check_Sheet!V95</f>
        <v>OK</v>
      </c>
      <c r="DB95" t="str">
        <f>Check_Sheet!W95</f>
        <v>OK</v>
      </c>
      <c r="DC95" t="str">
        <f>Check_Sheet!X95</f>
        <v>OK</v>
      </c>
      <c r="DD95" t="str">
        <f>Check_Sheet!Y95</f>
        <v>OK</v>
      </c>
      <c r="DE95" t="str">
        <f>Check_Sheet!Z95</f>
        <v>OK</v>
      </c>
      <c r="DF95" t="str">
        <f>Check_Sheet!AA95</f>
        <v>OK</v>
      </c>
      <c r="DG95" t="str">
        <f>Check_Sheet!AB95</f>
        <v>OK</v>
      </c>
      <c r="DH95" t="str">
        <f>Check_Sheet!AC95</f>
        <v>OK</v>
      </c>
      <c r="DI95" t="str">
        <f>Check_Sheet!AD95</f>
        <v>OK</v>
      </c>
      <c r="DJ95" t="str">
        <f>Check_Sheet!AE95</f>
        <v>OK</v>
      </c>
      <c r="DK95" t="str">
        <f>Check_Sheet!AF95</f>
        <v>OK</v>
      </c>
      <c r="DL95" t="str">
        <f>Check_Sheet!AG95</f>
        <v>OK</v>
      </c>
      <c r="DM95" t="str">
        <f>Check_Sheet!AH95</f>
        <v>OK</v>
      </c>
      <c r="DN95">
        <f>IF(AND(Scoresheet!AN95="Unfinished",Scoresheet!B95&lt;&gt;0),1,0)</f>
        <v>0</v>
      </c>
    </row>
    <row r="96" spans="1:118">
      <c r="A96" s="54">
        <v>0</v>
      </c>
      <c r="B96" s="76">
        <v>0</v>
      </c>
      <c r="C96" s="76">
        <v>0</v>
      </c>
      <c r="D96" s="76">
        <v>0</v>
      </c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  <c r="Q96" s="76">
        <v>0</v>
      </c>
      <c r="R96" s="76">
        <v>0</v>
      </c>
      <c r="S96" s="76">
        <v>0</v>
      </c>
      <c r="T96" s="76">
        <v>0</v>
      </c>
      <c r="U96" s="76">
        <v>0</v>
      </c>
      <c r="V96" s="76">
        <v>0</v>
      </c>
      <c r="W96" s="76">
        <v>0</v>
      </c>
      <c r="X96" s="76">
        <v>0</v>
      </c>
      <c r="Y96" s="76">
        <v>0</v>
      </c>
      <c r="Z96" s="76">
        <v>0</v>
      </c>
      <c r="AA96" s="76">
        <v>0</v>
      </c>
      <c r="AB96" s="76">
        <v>0</v>
      </c>
      <c r="AC96" s="76">
        <v>0</v>
      </c>
      <c r="AD96" s="76">
        <v>0</v>
      </c>
      <c r="AE96" s="76">
        <v>0</v>
      </c>
      <c r="AF96" s="76">
        <v>0</v>
      </c>
      <c r="AG96" s="76">
        <v>0</v>
      </c>
      <c r="AH96" s="54">
        <v>0</v>
      </c>
      <c r="AI96" s="5"/>
      <c r="AJ96" s="5"/>
      <c r="AP96" s="7"/>
      <c r="AQ96">
        <f t="shared" si="18"/>
        <v>0</v>
      </c>
      <c r="AR96">
        <f t="shared" si="25"/>
        <v>0</v>
      </c>
      <c r="AS96">
        <f t="shared" si="28"/>
        <v>0</v>
      </c>
      <c r="AT96">
        <f t="shared" si="28"/>
        <v>0</v>
      </c>
      <c r="AU96">
        <f t="shared" si="28"/>
        <v>0</v>
      </c>
      <c r="AV96">
        <f t="shared" si="28"/>
        <v>0</v>
      </c>
      <c r="AW96">
        <f t="shared" si="28"/>
        <v>0</v>
      </c>
      <c r="AX96">
        <f t="shared" si="28"/>
        <v>0</v>
      </c>
      <c r="AY96">
        <f t="shared" si="28"/>
        <v>0</v>
      </c>
      <c r="AZ96">
        <f t="shared" si="28"/>
        <v>0</v>
      </c>
      <c r="BA96">
        <f t="shared" si="28"/>
        <v>0</v>
      </c>
      <c r="BB96">
        <f t="shared" si="28"/>
        <v>0</v>
      </c>
      <c r="BC96">
        <f t="shared" si="28"/>
        <v>0</v>
      </c>
      <c r="BD96">
        <f t="shared" si="28"/>
        <v>0</v>
      </c>
      <c r="BE96">
        <f t="shared" si="28"/>
        <v>0</v>
      </c>
      <c r="BF96">
        <f t="shared" si="28"/>
        <v>0</v>
      </c>
      <c r="BG96">
        <f t="shared" si="28"/>
        <v>0</v>
      </c>
      <c r="BH96">
        <f t="shared" si="28"/>
        <v>0</v>
      </c>
      <c r="BI96">
        <f t="shared" si="30"/>
        <v>0</v>
      </c>
      <c r="BJ96">
        <f t="shared" si="30"/>
        <v>0</v>
      </c>
      <c r="BK96">
        <f t="shared" si="29"/>
        <v>0</v>
      </c>
      <c r="BL96">
        <f t="shared" si="29"/>
        <v>0</v>
      </c>
      <c r="BM96">
        <f t="shared" si="29"/>
        <v>0</v>
      </c>
      <c r="BN96">
        <f t="shared" si="29"/>
        <v>0</v>
      </c>
      <c r="BO96">
        <f t="shared" si="29"/>
        <v>0</v>
      </c>
      <c r="BP96">
        <f t="shared" si="29"/>
        <v>0</v>
      </c>
      <c r="BQ96">
        <f t="shared" si="31"/>
        <v>0</v>
      </c>
      <c r="BR96">
        <f t="shared" si="31"/>
        <v>0</v>
      </c>
      <c r="BS96">
        <f t="shared" si="31"/>
        <v>0</v>
      </c>
      <c r="BT96">
        <f t="shared" si="31"/>
        <v>0</v>
      </c>
      <c r="BU96">
        <f t="shared" si="31"/>
        <v>0</v>
      </c>
      <c r="BV96">
        <f t="shared" si="31"/>
        <v>0</v>
      </c>
      <c r="BX96">
        <f t="shared" si="26"/>
        <v>0</v>
      </c>
      <c r="BY96">
        <f t="shared" si="19"/>
        <v>0</v>
      </c>
      <c r="BZ96">
        <f t="shared" si="20"/>
        <v>0</v>
      </c>
      <c r="CA96">
        <f t="shared" si="21"/>
        <v>0</v>
      </c>
      <c r="CB96">
        <f t="shared" si="22"/>
        <v>0</v>
      </c>
      <c r="CC96">
        <f t="shared" si="23"/>
        <v>0</v>
      </c>
      <c r="CD96">
        <f t="shared" si="24"/>
        <v>0</v>
      </c>
      <c r="CF96" t="str">
        <f>Check_Sheet!A96</f>
        <v>OK</v>
      </c>
      <c r="CG96" t="str">
        <f>Check_Sheet!B96</f>
        <v>OK</v>
      </c>
      <c r="CH96" t="str">
        <f>Check_Sheet!C96</f>
        <v>OK</v>
      </c>
      <c r="CI96" t="str">
        <f>Check_Sheet!D96</f>
        <v>OK</v>
      </c>
      <c r="CJ96" t="str">
        <f>Check_Sheet!E96</f>
        <v>OK</v>
      </c>
      <c r="CK96" t="str">
        <f>Check_Sheet!F96</f>
        <v>OK</v>
      </c>
      <c r="CL96" t="str">
        <f>Check_Sheet!G96</f>
        <v>OK</v>
      </c>
      <c r="CM96" t="str">
        <f>Check_Sheet!H96</f>
        <v>OK</v>
      </c>
      <c r="CN96" t="str">
        <f>Check_Sheet!I96</f>
        <v>OK</v>
      </c>
      <c r="CO96" t="str">
        <f>Check_Sheet!J96</f>
        <v>OK</v>
      </c>
      <c r="CP96" t="str">
        <f>Check_Sheet!K96</f>
        <v>OK</v>
      </c>
      <c r="CQ96" t="str">
        <f>Check_Sheet!L96</f>
        <v>OK</v>
      </c>
      <c r="CR96" t="str">
        <f>Check_Sheet!M96</f>
        <v>OK</v>
      </c>
      <c r="CS96" t="str">
        <f>Check_Sheet!N96</f>
        <v>OK</v>
      </c>
      <c r="CT96" t="str">
        <f>Check_Sheet!O96</f>
        <v>OK</v>
      </c>
      <c r="CU96" t="str">
        <f>Check_Sheet!P96</f>
        <v>OK</v>
      </c>
      <c r="CV96" t="str">
        <f>Check_Sheet!Q96</f>
        <v>OK</v>
      </c>
      <c r="CW96" t="str">
        <f>Check_Sheet!R96</f>
        <v>OK</v>
      </c>
      <c r="CX96" t="str">
        <f>Check_Sheet!S96</f>
        <v>OK</v>
      </c>
      <c r="CY96" t="str">
        <f>Check_Sheet!T96</f>
        <v>OK</v>
      </c>
      <c r="CZ96" t="str">
        <f>Check_Sheet!U96</f>
        <v>OK</v>
      </c>
      <c r="DA96" t="str">
        <f>Check_Sheet!V96</f>
        <v>OK</v>
      </c>
      <c r="DB96" t="str">
        <f>Check_Sheet!W96</f>
        <v>OK</v>
      </c>
      <c r="DC96" t="str">
        <f>Check_Sheet!X96</f>
        <v>OK</v>
      </c>
      <c r="DD96" t="str">
        <f>Check_Sheet!Y96</f>
        <v>OK</v>
      </c>
      <c r="DE96" t="str">
        <f>Check_Sheet!Z96</f>
        <v>OK</v>
      </c>
      <c r="DF96" t="str">
        <f>Check_Sheet!AA96</f>
        <v>OK</v>
      </c>
      <c r="DG96" t="str">
        <f>Check_Sheet!AB96</f>
        <v>OK</v>
      </c>
      <c r="DH96" t="str">
        <f>Check_Sheet!AC96</f>
        <v>OK</v>
      </c>
      <c r="DI96" t="str">
        <f>Check_Sheet!AD96</f>
        <v>OK</v>
      </c>
      <c r="DJ96" t="str">
        <f>Check_Sheet!AE96</f>
        <v>OK</v>
      </c>
      <c r="DK96" t="str">
        <f>Check_Sheet!AF96</f>
        <v>OK</v>
      </c>
      <c r="DL96" t="str">
        <f>Check_Sheet!AG96</f>
        <v>OK</v>
      </c>
      <c r="DM96" t="str">
        <f>Check_Sheet!AH96</f>
        <v>OK</v>
      </c>
      <c r="DN96">
        <f>IF(AND(Scoresheet!AN96="Unfinished",Scoresheet!B96&lt;&gt;0),1,0)</f>
        <v>0</v>
      </c>
    </row>
    <row r="97" spans="1:118">
      <c r="A97" s="54">
        <v>0</v>
      </c>
      <c r="B97" s="76">
        <v>0</v>
      </c>
      <c r="C97" s="76">
        <v>0</v>
      </c>
      <c r="D97" s="76">
        <v>0</v>
      </c>
      <c r="E97" s="76">
        <v>0</v>
      </c>
      <c r="F97" s="76">
        <v>0</v>
      </c>
      <c r="G97" s="76">
        <v>0</v>
      </c>
      <c r="H97" s="76">
        <v>0</v>
      </c>
      <c r="I97" s="76">
        <v>0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  <c r="W97" s="76">
        <v>0</v>
      </c>
      <c r="X97" s="76">
        <v>0</v>
      </c>
      <c r="Y97" s="76">
        <v>0</v>
      </c>
      <c r="Z97" s="76">
        <v>0</v>
      </c>
      <c r="AA97" s="76">
        <v>0</v>
      </c>
      <c r="AB97" s="76">
        <v>0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54">
        <v>0</v>
      </c>
      <c r="AI97" s="5"/>
      <c r="AJ97" s="5"/>
      <c r="AP97" s="7"/>
      <c r="AQ97">
        <f t="shared" si="18"/>
        <v>0</v>
      </c>
      <c r="AR97">
        <f t="shared" si="25"/>
        <v>0</v>
      </c>
      <c r="AS97">
        <f t="shared" si="28"/>
        <v>0</v>
      </c>
      <c r="AT97">
        <f t="shared" si="28"/>
        <v>0</v>
      </c>
      <c r="AU97">
        <f t="shared" si="28"/>
        <v>0</v>
      </c>
      <c r="AV97">
        <f t="shared" si="28"/>
        <v>0</v>
      </c>
      <c r="AW97">
        <f t="shared" si="28"/>
        <v>0</v>
      </c>
      <c r="AX97">
        <f t="shared" si="28"/>
        <v>0</v>
      </c>
      <c r="AY97">
        <f t="shared" si="28"/>
        <v>0</v>
      </c>
      <c r="AZ97">
        <f t="shared" si="28"/>
        <v>0</v>
      </c>
      <c r="BA97">
        <f t="shared" si="28"/>
        <v>0</v>
      </c>
      <c r="BB97">
        <f t="shared" si="28"/>
        <v>0</v>
      </c>
      <c r="BC97">
        <f t="shared" si="28"/>
        <v>0</v>
      </c>
      <c r="BD97">
        <f t="shared" si="28"/>
        <v>0</v>
      </c>
      <c r="BE97">
        <f t="shared" si="28"/>
        <v>0</v>
      </c>
      <c r="BF97">
        <f t="shared" si="28"/>
        <v>0</v>
      </c>
      <c r="BG97">
        <f t="shared" si="28"/>
        <v>0</v>
      </c>
      <c r="BH97">
        <f t="shared" si="28"/>
        <v>0</v>
      </c>
      <c r="BI97">
        <f t="shared" si="30"/>
        <v>0</v>
      </c>
      <c r="BJ97">
        <f t="shared" si="30"/>
        <v>0</v>
      </c>
      <c r="BK97">
        <f t="shared" si="29"/>
        <v>0</v>
      </c>
      <c r="BL97">
        <f t="shared" si="29"/>
        <v>0</v>
      </c>
      <c r="BM97">
        <f t="shared" si="29"/>
        <v>0</v>
      </c>
      <c r="BN97">
        <f t="shared" si="29"/>
        <v>0</v>
      </c>
      <c r="BO97">
        <f t="shared" si="29"/>
        <v>0</v>
      </c>
      <c r="BP97">
        <f t="shared" si="29"/>
        <v>0</v>
      </c>
      <c r="BQ97">
        <f t="shared" si="31"/>
        <v>0</v>
      </c>
      <c r="BR97">
        <f t="shared" si="31"/>
        <v>0</v>
      </c>
      <c r="BS97">
        <f t="shared" si="31"/>
        <v>0</v>
      </c>
      <c r="BT97">
        <f t="shared" si="31"/>
        <v>0</v>
      </c>
      <c r="BU97">
        <f t="shared" si="31"/>
        <v>0</v>
      </c>
      <c r="BV97">
        <f t="shared" si="31"/>
        <v>0</v>
      </c>
      <c r="BX97">
        <f t="shared" si="26"/>
        <v>0</v>
      </c>
      <c r="BY97">
        <f t="shared" si="19"/>
        <v>0</v>
      </c>
      <c r="BZ97">
        <f t="shared" si="20"/>
        <v>0</v>
      </c>
      <c r="CA97">
        <f t="shared" si="21"/>
        <v>0</v>
      </c>
      <c r="CB97">
        <f t="shared" si="22"/>
        <v>0</v>
      </c>
      <c r="CC97">
        <f t="shared" si="23"/>
        <v>0</v>
      </c>
      <c r="CD97">
        <f t="shared" si="24"/>
        <v>0</v>
      </c>
      <c r="CF97" t="str">
        <f>Check_Sheet!A97</f>
        <v>OK</v>
      </c>
      <c r="CG97" t="str">
        <f>Check_Sheet!B97</f>
        <v>OK</v>
      </c>
      <c r="CH97" t="str">
        <f>Check_Sheet!C97</f>
        <v>OK</v>
      </c>
      <c r="CI97" t="str">
        <f>Check_Sheet!D97</f>
        <v>OK</v>
      </c>
      <c r="CJ97" t="str">
        <f>Check_Sheet!E97</f>
        <v>OK</v>
      </c>
      <c r="CK97" t="str">
        <f>Check_Sheet!F97</f>
        <v>OK</v>
      </c>
      <c r="CL97" t="str">
        <f>Check_Sheet!G97</f>
        <v>OK</v>
      </c>
      <c r="CM97" t="str">
        <f>Check_Sheet!H97</f>
        <v>OK</v>
      </c>
      <c r="CN97" t="str">
        <f>Check_Sheet!I97</f>
        <v>OK</v>
      </c>
      <c r="CO97" t="str">
        <f>Check_Sheet!J97</f>
        <v>OK</v>
      </c>
      <c r="CP97" t="str">
        <f>Check_Sheet!K97</f>
        <v>OK</v>
      </c>
      <c r="CQ97" t="str">
        <f>Check_Sheet!L97</f>
        <v>OK</v>
      </c>
      <c r="CR97" t="str">
        <f>Check_Sheet!M97</f>
        <v>OK</v>
      </c>
      <c r="CS97" t="str">
        <f>Check_Sheet!N97</f>
        <v>OK</v>
      </c>
      <c r="CT97" t="str">
        <f>Check_Sheet!O97</f>
        <v>OK</v>
      </c>
      <c r="CU97" t="str">
        <f>Check_Sheet!P97</f>
        <v>OK</v>
      </c>
      <c r="CV97" t="str">
        <f>Check_Sheet!Q97</f>
        <v>OK</v>
      </c>
      <c r="CW97" t="str">
        <f>Check_Sheet!R97</f>
        <v>OK</v>
      </c>
      <c r="CX97" t="str">
        <f>Check_Sheet!S97</f>
        <v>OK</v>
      </c>
      <c r="CY97" t="str">
        <f>Check_Sheet!T97</f>
        <v>OK</v>
      </c>
      <c r="CZ97" t="str">
        <f>Check_Sheet!U97</f>
        <v>OK</v>
      </c>
      <c r="DA97" t="str">
        <f>Check_Sheet!V97</f>
        <v>OK</v>
      </c>
      <c r="DB97" t="str">
        <f>Check_Sheet!W97</f>
        <v>OK</v>
      </c>
      <c r="DC97" t="str">
        <f>Check_Sheet!X97</f>
        <v>OK</v>
      </c>
      <c r="DD97" t="str">
        <f>Check_Sheet!Y97</f>
        <v>OK</v>
      </c>
      <c r="DE97" t="str">
        <f>Check_Sheet!Z97</f>
        <v>OK</v>
      </c>
      <c r="DF97" t="str">
        <f>Check_Sheet!AA97</f>
        <v>OK</v>
      </c>
      <c r="DG97" t="str">
        <f>Check_Sheet!AB97</f>
        <v>OK</v>
      </c>
      <c r="DH97" t="str">
        <f>Check_Sheet!AC97</f>
        <v>OK</v>
      </c>
      <c r="DI97" t="str">
        <f>Check_Sheet!AD97</f>
        <v>OK</v>
      </c>
      <c r="DJ97" t="str">
        <f>Check_Sheet!AE97</f>
        <v>OK</v>
      </c>
      <c r="DK97" t="str">
        <f>Check_Sheet!AF97</f>
        <v>OK</v>
      </c>
      <c r="DL97" t="str">
        <f>Check_Sheet!AG97</f>
        <v>OK</v>
      </c>
      <c r="DM97" t="str">
        <f>Check_Sheet!AH97</f>
        <v>OK</v>
      </c>
      <c r="DN97">
        <f>IF(AND(Scoresheet!AN97="Unfinished",Scoresheet!B97&lt;&gt;0),1,0)</f>
        <v>0</v>
      </c>
    </row>
    <row r="98" spans="1:118">
      <c r="A98" s="54">
        <v>0</v>
      </c>
      <c r="B98" s="76">
        <v>0</v>
      </c>
      <c r="C98" s="76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76">
        <v>0</v>
      </c>
      <c r="Q98" s="76">
        <v>0</v>
      </c>
      <c r="R98" s="76">
        <v>0</v>
      </c>
      <c r="S98" s="76">
        <v>0</v>
      </c>
      <c r="T98" s="76">
        <v>0</v>
      </c>
      <c r="U98" s="76">
        <v>0</v>
      </c>
      <c r="V98" s="76">
        <v>0</v>
      </c>
      <c r="W98" s="76">
        <v>0</v>
      </c>
      <c r="X98" s="76">
        <v>0</v>
      </c>
      <c r="Y98" s="76">
        <v>0</v>
      </c>
      <c r="Z98" s="76">
        <v>0</v>
      </c>
      <c r="AA98" s="76">
        <v>0</v>
      </c>
      <c r="AB98" s="76">
        <v>0</v>
      </c>
      <c r="AC98" s="76">
        <v>0</v>
      </c>
      <c r="AD98" s="76">
        <v>0</v>
      </c>
      <c r="AE98" s="76">
        <v>0</v>
      </c>
      <c r="AF98" s="76">
        <v>0</v>
      </c>
      <c r="AG98" s="76">
        <v>0</v>
      </c>
      <c r="AH98" s="54">
        <v>0</v>
      </c>
      <c r="AI98" s="5"/>
      <c r="AJ98" s="5"/>
      <c r="AP98" s="7"/>
      <c r="AQ98">
        <f t="shared" si="18"/>
        <v>0</v>
      </c>
      <c r="AR98">
        <f t="shared" si="25"/>
        <v>0</v>
      </c>
      <c r="AS98">
        <f t="shared" si="28"/>
        <v>0</v>
      </c>
      <c r="AT98">
        <f t="shared" si="28"/>
        <v>0</v>
      </c>
      <c r="AU98">
        <f t="shared" si="28"/>
        <v>0</v>
      </c>
      <c r="AV98">
        <f t="shared" si="28"/>
        <v>0</v>
      </c>
      <c r="AW98">
        <f t="shared" si="28"/>
        <v>0</v>
      </c>
      <c r="AX98">
        <f t="shared" si="28"/>
        <v>0</v>
      </c>
      <c r="AY98">
        <f t="shared" si="28"/>
        <v>0</v>
      </c>
      <c r="AZ98">
        <f t="shared" si="28"/>
        <v>0</v>
      </c>
      <c r="BA98">
        <f t="shared" si="28"/>
        <v>0</v>
      </c>
      <c r="BB98">
        <f t="shared" si="28"/>
        <v>0</v>
      </c>
      <c r="BC98">
        <f t="shared" si="28"/>
        <v>0</v>
      </c>
      <c r="BD98">
        <f t="shared" si="28"/>
        <v>0</v>
      </c>
      <c r="BE98">
        <f t="shared" si="28"/>
        <v>0</v>
      </c>
      <c r="BF98">
        <f t="shared" si="28"/>
        <v>0</v>
      </c>
      <c r="BG98">
        <f t="shared" si="28"/>
        <v>0</v>
      </c>
      <c r="BH98">
        <f t="shared" si="28"/>
        <v>0</v>
      </c>
      <c r="BI98">
        <f t="shared" si="30"/>
        <v>0</v>
      </c>
      <c r="BJ98">
        <f t="shared" si="30"/>
        <v>0</v>
      </c>
      <c r="BK98">
        <f t="shared" si="29"/>
        <v>0</v>
      </c>
      <c r="BL98">
        <f t="shared" si="29"/>
        <v>0</v>
      </c>
      <c r="BM98">
        <f t="shared" si="29"/>
        <v>0</v>
      </c>
      <c r="BN98">
        <f t="shared" si="29"/>
        <v>0</v>
      </c>
      <c r="BO98">
        <f t="shared" si="29"/>
        <v>0</v>
      </c>
      <c r="BP98">
        <f t="shared" si="29"/>
        <v>0</v>
      </c>
      <c r="BQ98">
        <f t="shared" si="31"/>
        <v>0</v>
      </c>
      <c r="BR98">
        <f t="shared" si="31"/>
        <v>0</v>
      </c>
      <c r="BS98">
        <f t="shared" si="31"/>
        <v>0</v>
      </c>
      <c r="BT98">
        <f t="shared" si="31"/>
        <v>0</v>
      </c>
      <c r="BU98">
        <f t="shared" si="31"/>
        <v>0</v>
      </c>
      <c r="BV98">
        <f t="shared" si="31"/>
        <v>0</v>
      </c>
      <c r="BX98">
        <f t="shared" si="26"/>
        <v>0</v>
      </c>
      <c r="BY98">
        <f t="shared" si="19"/>
        <v>0</v>
      </c>
      <c r="BZ98">
        <f t="shared" si="20"/>
        <v>0</v>
      </c>
      <c r="CA98">
        <f t="shared" si="21"/>
        <v>0</v>
      </c>
      <c r="CB98">
        <f t="shared" si="22"/>
        <v>0</v>
      </c>
      <c r="CC98">
        <f t="shared" si="23"/>
        <v>0</v>
      </c>
      <c r="CD98">
        <f t="shared" si="24"/>
        <v>0</v>
      </c>
      <c r="CF98" t="str">
        <f>Check_Sheet!A98</f>
        <v>OK</v>
      </c>
      <c r="CG98" t="str">
        <f>Check_Sheet!B98</f>
        <v>OK</v>
      </c>
      <c r="CH98" t="str">
        <f>Check_Sheet!C98</f>
        <v>OK</v>
      </c>
      <c r="CI98" t="str">
        <f>Check_Sheet!D98</f>
        <v>OK</v>
      </c>
      <c r="CJ98" t="str">
        <f>Check_Sheet!E98</f>
        <v>OK</v>
      </c>
      <c r="CK98" t="str">
        <f>Check_Sheet!F98</f>
        <v>OK</v>
      </c>
      <c r="CL98" t="str">
        <f>Check_Sheet!G98</f>
        <v>OK</v>
      </c>
      <c r="CM98" t="str">
        <f>Check_Sheet!H98</f>
        <v>OK</v>
      </c>
      <c r="CN98" t="str">
        <f>Check_Sheet!I98</f>
        <v>OK</v>
      </c>
      <c r="CO98" t="str">
        <f>Check_Sheet!J98</f>
        <v>OK</v>
      </c>
      <c r="CP98" t="str">
        <f>Check_Sheet!K98</f>
        <v>OK</v>
      </c>
      <c r="CQ98" t="str">
        <f>Check_Sheet!L98</f>
        <v>OK</v>
      </c>
      <c r="CR98" t="str">
        <f>Check_Sheet!M98</f>
        <v>OK</v>
      </c>
      <c r="CS98" t="str">
        <f>Check_Sheet!N98</f>
        <v>OK</v>
      </c>
      <c r="CT98" t="str">
        <f>Check_Sheet!O98</f>
        <v>OK</v>
      </c>
      <c r="CU98" t="str">
        <f>Check_Sheet!P98</f>
        <v>OK</v>
      </c>
      <c r="CV98" t="str">
        <f>Check_Sheet!Q98</f>
        <v>OK</v>
      </c>
      <c r="CW98" t="str">
        <f>Check_Sheet!R98</f>
        <v>OK</v>
      </c>
      <c r="CX98" t="str">
        <f>Check_Sheet!S98</f>
        <v>OK</v>
      </c>
      <c r="CY98" t="str">
        <f>Check_Sheet!T98</f>
        <v>OK</v>
      </c>
      <c r="CZ98" t="str">
        <f>Check_Sheet!U98</f>
        <v>OK</v>
      </c>
      <c r="DA98" t="str">
        <f>Check_Sheet!V98</f>
        <v>OK</v>
      </c>
      <c r="DB98" t="str">
        <f>Check_Sheet!W98</f>
        <v>OK</v>
      </c>
      <c r="DC98" t="str">
        <f>Check_Sheet!X98</f>
        <v>OK</v>
      </c>
      <c r="DD98" t="str">
        <f>Check_Sheet!Y98</f>
        <v>OK</v>
      </c>
      <c r="DE98" t="str">
        <f>Check_Sheet!Z98</f>
        <v>OK</v>
      </c>
      <c r="DF98" t="str">
        <f>Check_Sheet!AA98</f>
        <v>OK</v>
      </c>
      <c r="DG98" t="str">
        <f>Check_Sheet!AB98</f>
        <v>OK</v>
      </c>
      <c r="DH98" t="str">
        <f>Check_Sheet!AC98</f>
        <v>OK</v>
      </c>
      <c r="DI98" t="str">
        <f>Check_Sheet!AD98</f>
        <v>OK</v>
      </c>
      <c r="DJ98" t="str">
        <f>Check_Sheet!AE98</f>
        <v>OK</v>
      </c>
      <c r="DK98" t="str">
        <f>Check_Sheet!AF98</f>
        <v>OK</v>
      </c>
      <c r="DL98" t="str">
        <f>Check_Sheet!AG98</f>
        <v>OK</v>
      </c>
      <c r="DM98" t="str">
        <f>Check_Sheet!AH98</f>
        <v>OK</v>
      </c>
      <c r="DN98">
        <f>IF(AND(Scoresheet!AN98="Unfinished",Scoresheet!B98&lt;&gt;0),1,0)</f>
        <v>0</v>
      </c>
    </row>
    <row r="99" spans="1:118">
      <c r="A99" s="54">
        <v>0</v>
      </c>
      <c r="B99" s="76">
        <v>0</v>
      </c>
      <c r="C99" s="76">
        <v>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76">
        <v>0</v>
      </c>
      <c r="Q99" s="76">
        <v>0</v>
      </c>
      <c r="R99" s="76">
        <v>0</v>
      </c>
      <c r="S99" s="76">
        <v>0</v>
      </c>
      <c r="T99" s="76">
        <v>0</v>
      </c>
      <c r="U99" s="76">
        <v>0</v>
      </c>
      <c r="V99" s="76">
        <v>0</v>
      </c>
      <c r="W99" s="76">
        <v>0</v>
      </c>
      <c r="X99" s="76">
        <v>0</v>
      </c>
      <c r="Y99" s="76">
        <v>0</v>
      </c>
      <c r="Z99" s="76">
        <v>0</v>
      </c>
      <c r="AA99" s="76">
        <v>0</v>
      </c>
      <c r="AB99" s="76">
        <v>0</v>
      </c>
      <c r="AC99" s="76">
        <v>0</v>
      </c>
      <c r="AD99" s="76">
        <v>0</v>
      </c>
      <c r="AE99" s="76">
        <v>0</v>
      </c>
      <c r="AF99" s="76">
        <v>0</v>
      </c>
      <c r="AG99" s="76">
        <v>0</v>
      </c>
      <c r="AH99" s="54">
        <v>0</v>
      </c>
      <c r="AI99" s="5"/>
      <c r="AJ99" s="5"/>
      <c r="AP99" s="7"/>
      <c r="AQ99">
        <f t="shared" si="18"/>
        <v>0</v>
      </c>
      <c r="AR99">
        <f t="shared" si="25"/>
        <v>0</v>
      </c>
      <c r="AS99">
        <f t="shared" si="28"/>
        <v>0</v>
      </c>
      <c r="AT99">
        <f t="shared" si="28"/>
        <v>0</v>
      </c>
      <c r="AU99">
        <f t="shared" si="28"/>
        <v>0</v>
      </c>
      <c r="AV99">
        <f t="shared" si="28"/>
        <v>0</v>
      </c>
      <c r="AW99">
        <f t="shared" si="28"/>
        <v>0</v>
      </c>
      <c r="AX99">
        <f t="shared" si="28"/>
        <v>0</v>
      </c>
      <c r="AY99">
        <f t="shared" si="28"/>
        <v>0</v>
      </c>
      <c r="AZ99">
        <f t="shared" si="28"/>
        <v>0</v>
      </c>
      <c r="BA99">
        <f t="shared" si="28"/>
        <v>0</v>
      </c>
      <c r="BB99">
        <f t="shared" si="28"/>
        <v>0</v>
      </c>
      <c r="BC99">
        <f t="shared" si="28"/>
        <v>0</v>
      </c>
      <c r="BD99">
        <f t="shared" si="28"/>
        <v>0</v>
      </c>
      <c r="BE99">
        <f t="shared" si="28"/>
        <v>0</v>
      </c>
      <c r="BF99">
        <f t="shared" si="28"/>
        <v>0</v>
      </c>
      <c r="BG99">
        <f t="shared" si="28"/>
        <v>0</v>
      </c>
      <c r="BH99">
        <f t="shared" si="28"/>
        <v>0</v>
      </c>
      <c r="BI99">
        <f t="shared" si="30"/>
        <v>0</v>
      </c>
      <c r="BJ99">
        <f t="shared" si="30"/>
        <v>0</v>
      </c>
      <c r="BK99">
        <f t="shared" si="29"/>
        <v>0</v>
      </c>
      <c r="BL99">
        <f t="shared" si="29"/>
        <v>0</v>
      </c>
      <c r="BM99">
        <f t="shared" si="29"/>
        <v>0</v>
      </c>
      <c r="BN99">
        <f t="shared" si="29"/>
        <v>0</v>
      </c>
      <c r="BO99">
        <f t="shared" si="29"/>
        <v>0</v>
      </c>
      <c r="BP99">
        <f t="shared" si="29"/>
        <v>0</v>
      </c>
      <c r="BQ99">
        <f t="shared" si="31"/>
        <v>0</v>
      </c>
      <c r="BR99">
        <f t="shared" si="31"/>
        <v>0</v>
      </c>
      <c r="BS99">
        <f t="shared" si="31"/>
        <v>0</v>
      </c>
      <c r="BT99">
        <f t="shared" si="31"/>
        <v>0</v>
      </c>
      <c r="BU99">
        <f t="shared" si="31"/>
        <v>0</v>
      </c>
      <c r="BV99">
        <f t="shared" si="31"/>
        <v>0</v>
      </c>
      <c r="BX99">
        <f t="shared" si="26"/>
        <v>0</v>
      </c>
      <c r="BY99">
        <f t="shared" si="19"/>
        <v>0</v>
      </c>
      <c r="BZ99">
        <f t="shared" si="20"/>
        <v>0</v>
      </c>
      <c r="CA99">
        <f t="shared" si="21"/>
        <v>0</v>
      </c>
      <c r="CB99">
        <f t="shared" si="22"/>
        <v>0</v>
      </c>
      <c r="CC99">
        <f t="shared" si="23"/>
        <v>0</v>
      </c>
      <c r="CD99">
        <f t="shared" si="24"/>
        <v>0</v>
      </c>
      <c r="CF99" t="str">
        <f>Check_Sheet!A99</f>
        <v>OK</v>
      </c>
      <c r="CG99" t="str">
        <f>Check_Sheet!B99</f>
        <v>OK</v>
      </c>
      <c r="CH99" t="str">
        <f>Check_Sheet!C99</f>
        <v>OK</v>
      </c>
      <c r="CI99" t="str">
        <f>Check_Sheet!D99</f>
        <v>OK</v>
      </c>
      <c r="CJ99" t="str">
        <f>Check_Sheet!E99</f>
        <v>OK</v>
      </c>
      <c r="CK99" t="str">
        <f>Check_Sheet!F99</f>
        <v>OK</v>
      </c>
      <c r="CL99" t="str">
        <f>Check_Sheet!G99</f>
        <v>OK</v>
      </c>
      <c r="CM99" t="str">
        <f>Check_Sheet!H99</f>
        <v>OK</v>
      </c>
      <c r="CN99" t="str">
        <f>Check_Sheet!I99</f>
        <v>OK</v>
      </c>
      <c r="CO99" t="str">
        <f>Check_Sheet!J99</f>
        <v>OK</v>
      </c>
      <c r="CP99" t="str">
        <f>Check_Sheet!K99</f>
        <v>OK</v>
      </c>
      <c r="CQ99" t="str">
        <f>Check_Sheet!L99</f>
        <v>OK</v>
      </c>
      <c r="CR99" t="str">
        <f>Check_Sheet!M99</f>
        <v>OK</v>
      </c>
      <c r="CS99" t="str">
        <f>Check_Sheet!N99</f>
        <v>OK</v>
      </c>
      <c r="CT99" t="str">
        <f>Check_Sheet!O99</f>
        <v>OK</v>
      </c>
      <c r="CU99" t="str">
        <f>Check_Sheet!P99</f>
        <v>OK</v>
      </c>
      <c r="CV99" t="str">
        <f>Check_Sheet!Q99</f>
        <v>OK</v>
      </c>
      <c r="CW99" t="str">
        <f>Check_Sheet!R99</f>
        <v>OK</v>
      </c>
      <c r="CX99" t="str">
        <f>Check_Sheet!S99</f>
        <v>OK</v>
      </c>
      <c r="CY99" t="str">
        <f>Check_Sheet!T99</f>
        <v>OK</v>
      </c>
      <c r="CZ99" t="str">
        <f>Check_Sheet!U99</f>
        <v>OK</v>
      </c>
      <c r="DA99" t="str">
        <f>Check_Sheet!V99</f>
        <v>OK</v>
      </c>
      <c r="DB99" t="str">
        <f>Check_Sheet!W99</f>
        <v>OK</v>
      </c>
      <c r="DC99" t="str">
        <f>Check_Sheet!X99</f>
        <v>OK</v>
      </c>
      <c r="DD99" t="str">
        <f>Check_Sheet!Y99</f>
        <v>OK</v>
      </c>
      <c r="DE99" t="str">
        <f>Check_Sheet!Z99</f>
        <v>OK</v>
      </c>
      <c r="DF99" t="str">
        <f>Check_Sheet!AA99</f>
        <v>OK</v>
      </c>
      <c r="DG99" t="str">
        <f>Check_Sheet!AB99</f>
        <v>OK</v>
      </c>
      <c r="DH99" t="str">
        <f>Check_Sheet!AC99</f>
        <v>OK</v>
      </c>
      <c r="DI99" t="str">
        <f>Check_Sheet!AD99</f>
        <v>OK</v>
      </c>
      <c r="DJ99" t="str">
        <f>Check_Sheet!AE99</f>
        <v>OK</v>
      </c>
      <c r="DK99" t="str">
        <f>Check_Sheet!AF99</f>
        <v>OK</v>
      </c>
      <c r="DL99" t="str">
        <f>Check_Sheet!AG99</f>
        <v>OK</v>
      </c>
      <c r="DM99" t="str">
        <f>Check_Sheet!AH99</f>
        <v>OK</v>
      </c>
      <c r="DN99">
        <f>IF(AND(Scoresheet!AN99="Unfinished",Scoresheet!B99&lt;&gt;0),1,0)</f>
        <v>0</v>
      </c>
    </row>
    <row r="100" spans="1:118">
      <c r="A100" s="54">
        <v>0</v>
      </c>
      <c r="B100" s="76">
        <v>0</v>
      </c>
      <c r="C100" s="76">
        <v>0</v>
      </c>
      <c r="D100" s="76">
        <v>0</v>
      </c>
      <c r="E100" s="76">
        <v>0</v>
      </c>
      <c r="F100" s="76">
        <v>0</v>
      </c>
      <c r="G100" s="76">
        <v>0</v>
      </c>
      <c r="H100" s="76">
        <v>0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>
        <v>0</v>
      </c>
      <c r="Q100" s="76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  <c r="W100" s="76">
        <v>0</v>
      </c>
      <c r="X100" s="76">
        <v>0</v>
      </c>
      <c r="Y100" s="76">
        <v>0</v>
      </c>
      <c r="Z100" s="76">
        <v>0</v>
      </c>
      <c r="AA100" s="76">
        <v>0</v>
      </c>
      <c r="AB100" s="76">
        <v>0</v>
      </c>
      <c r="AC100" s="76">
        <v>0</v>
      </c>
      <c r="AD100" s="76">
        <v>0</v>
      </c>
      <c r="AE100" s="76">
        <v>0</v>
      </c>
      <c r="AF100" s="76">
        <v>0</v>
      </c>
      <c r="AG100" s="76">
        <v>0</v>
      </c>
      <c r="AH100" s="54">
        <v>0</v>
      </c>
      <c r="AI100" s="5"/>
      <c r="AJ100" s="5"/>
      <c r="AP100" s="7"/>
      <c r="AQ100">
        <f t="shared" si="18"/>
        <v>0</v>
      </c>
      <c r="AR100">
        <f t="shared" si="25"/>
        <v>0</v>
      </c>
      <c r="AS100">
        <f t="shared" si="28"/>
        <v>0</v>
      </c>
      <c r="AT100">
        <f t="shared" si="28"/>
        <v>0</v>
      </c>
      <c r="AU100">
        <f t="shared" si="28"/>
        <v>0</v>
      </c>
      <c r="AV100">
        <f t="shared" si="28"/>
        <v>0</v>
      </c>
      <c r="AW100">
        <f t="shared" si="28"/>
        <v>0</v>
      </c>
      <c r="AX100">
        <f t="shared" si="28"/>
        <v>0</v>
      </c>
      <c r="AY100">
        <f t="shared" si="28"/>
        <v>0</v>
      </c>
      <c r="AZ100">
        <f t="shared" si="28"/>
        <v>0</v>
      </c>
      <c r="BA100">
        <f t="shared" si="28"/>
        <v>0</v>
      </c>
      <c r="BB100">
        <f t="shared" si="28"/>
        <v>0</v>
      </c>
      <c r="BC100">
        <f t="shared" si="28"/>
        <v>0</v>
      </c>
      <c r="BD100">
        <f t="shared" si="28"/>
        <v>0</v>
      </c>
      <c r="BE100">
        <f t="shared" si="28"/>
        <v>0</v>
      </c>
      <c r="BF100">
        <f t="shared" si="28"/>
        <v>0</v>
      </c>
      <c r="BG100">
        <f t="shared" si="28"/>
        <v>0</v>
      </c>
      <c r="BH100">
        <f t="shared" si="28"/>
        <v>0</v>
      </c>
      <c r="BI100">
        <f t="shared" si="30"/>
        <v>0</v>
      </c>
      <c r="BJ100">
        <f t="shared" si="30"/>
        <v>0</v>
      </c>
      <c r="BK100">
        <f t="shared" si="29"/>
        <v>0</v>
      </c>
      <c r="BL100">
        <f t="shared" si="29"/>
        <v>0</v>
      </c>
      <c r="BM100">
        <f t="shared" si="29"/>
        <v>0</v>
      </c>
      <c r="BN100">
        <f t="shared" si="29"/>
        <v>0</v>
      </c>
      <c r="BO100">
        <f t="shared" si="29"/>
        <v>0</v>
      </c>
      <c r="BP100">
        <f t="shared" si="29"/>
        <v>0</v>
      </c>
      <c r="BQ100">
        <f t="shared" si="31"/>
        <v>0</v>
      </c>
      <c r="BR100">
        <f t="shared" si="31"/>
        <v>0</v>
      </c>
      <c r="BS100">
        <f t="shared" si="31"/>
        <v>0</v>
      </c>
      <c r="BT100">
        <f t="shared" si="31"/>
        <v>0</v>
      </c>
      <c r="BU100">
        <f t="shared" si="31"/>
        <v>0</v>
      </c>
      <c r="BV100">
        <f t="shared" si="31"/>
        <v>0</v>
      </c>
      <c r="BX100">
        <f t="shared" si="26"/>
        <v>0</v>
      </c>
      <c r="BY100">
        <f t="shared" si="19"/>
        <v>0</v>
      </c>
      <c r="BZ100">
        <f t="shared" si="20"/>
        <v>0</v>
      </c>
      <c r="CA100">
        <f t="shared" si="21"/>
        <v>0</v>
      </c>
      <c r="CB100">
        <f t="shared" si="22"/>
        <v>0</v>
      </c>
      <c r="CC100">
        <f t="shared" si="23"/>
        <v>0</v>
      </c>
      <c r="CD100">
        <f t="shared" si="24"/>
        <v>0</v>
      </c>
      <c r="CF100" t="str">
        <f>Check_Sheet!A100</f>
        <v>OK</v>
      </c>
      <c r="CG100" t="str">
        <f>Check_Sheet!B100</f>
        <v>OK</v>
      </c>
      <c r="CH100" t="str">
        <f>Check_Sheet!C100</f>
        <v>OK</v>
      </c>
      <c r="CI100" t="str">
        <f>Check_Sheet!D100</f>
        <v>OK</v>
      </c>
      <c r="CJ100" t="str">
        <f>Check_Sheet!E100</f>
        <v>OK</v>
      </c>
      <c r="CK100" t="str">
        <f>Check_Sheet!F100</f>
        <v>OK</v>
      </c>
      <c r="CL100" t="str">
        <f>Check_Sheet!G100</f>
        <v>OK</v>
      </c>
      <c r="CM100" t="str">
        <f>Check_Sheet!H100</f>
        <v>OK</v>
      </c>
      <c r="CN100" t="str">
        <f>Check_Sheet!I100</f>
        <v>OK</v>
      </c>
      <c r="CO100" t="str">
        <f>Check_Sheet!J100</f>
        <v>OK</v>
      </c>
      <c r="CP100" t="str">
        <f>Check_Sheet!K100</f>
        <v>OK</v>
      </c>
      <c r="CQ100" t="str">
        <f>Check_Sheet!L100</f>
        <v>OK</v>
      </c>
      <c r="CR100" t="str">
        <f>Check_Sheet!M100</f>
        <v>OK</v>
      </c>
      <c r="CS100" t="str">
        <f>Check_Sheet!N100</f>
        <v>OK</v>
      </c>
      <c r="CT100" t="str">
        <f>Check_Sheet!O100</f>
        <v>OK</v>
      </c>
      <c r="CU100" t="str">
        <f>Check_Sheet!P100</f>
        <v>OK</v>
      </c>
      <c r="CV100" t="str">
        <f>Check_Sheet!Q100</f>
        <v>OK</v>
      </c>
      <c r="CW100" t="str">
        <f>Check_Sheet!R100</f>
        <v>OK</v>
      </c>
      <c r="CX100" t="str">
        <f>Check_Sheet!S100</f>
        <v>OK</v>
      </c>
      <c r="CY100" t="str">
        <f>Check_Sheet!T100</f>
        <v>OK</v>
      </c>
      <c r="CZ100" t="str">
        <f>Check_Sheet!U100</f>
        <v>OK</v>
      </c>
      <c r="DA100" t="str">
        <f>Check_Sheet!V100</f>
        <v>OK</v>
      </c>
      <c r="DB100" t="str">
        <f>Check_Sheet!W100</f>
        <v>OK</v>
      </c>
      <c r="DC100" t="str">
        <f>Check_Sheet!X100</f>
        <v>OK</v>
      </c>
      <c r="DD100" t="str">
        <f>Check_Sheet!Y100</f>
        <v>OK</v>
      </c>
      <c r="DE100" t="str">
        <f>Check_Sheet!Z100</f>
        <v>OK</v>
      </c>
      <c r="DF100" t="str">
        <f>Check_Sheet!AA100</f>
        <v>OK</v>
      </c>
      <c r="DG100" t="str">
        <f>Check_Sheet!AB100</f>
        <v>OK</v>
      </c>
      <c r="DH100" t="str">
        <f>Check_Sheet!AC100</f>
        <v>OK</v>
      </c>
      <c r="DI100" t="str">
        <f>Check_Sheet!AD100</f>
        <v>OK</v>
      </c>
      <c r="DJ100" t="str">
        <f>Check_Sheet!AE100</f>
        <v>OK</v>
      </c>
      <c r="DK100" t="str">
        <f>Check_Sheet!AF100</f>
        <v>OK</v>
      </c>
      <c r="DL100" t="str">
        <f>Check_Sheet!AG100</f>
        <v>OK</v>
      </c>
      <c r="DM100" t="str">
        <f>Check_Sheet!AH100</f>
        <v>OK</v>
      </c>
      <c r="DN100">
        <f>IF(AND(Scoresheet!AN100="Unfinished",Scoresheet!B100&lt;&gt;0),1,0)</f>
        <v>0</v>
      </c>
    </row>
    <row r="101" spans="1:118">
      <c r="A101" s="54">
        <v>0</v>
      </c>
      <c r="B101" s="76">
        <v>0</v>
      </c>
      <c r="C101" s="76">
        <v>0</v>
      </c>
      <c r="D101" s="76">
        <v>0</v>
      </c>
      <c r="E101" s="76">
        <v>0</v>
      </c>
      <c r="F101" s="76">
        <v>0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>
        <v>0</v>
      </c>
      <c r="Q101" s="76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  <c r="W101" s="76">
        <v>0</v>
      </c>
      <c r="X101" s="76">
        <v>0</v>
      </c>
      <c r="Y101" s="76">
        <v>0</v>
      </c>
      <c r="Z101" s="76">
        <v>0</v>
      </c>
      <c r="AA101" s="76">
        <v>0</v>
      </c>
      <c r="AB101" s="76">
        <v>0</v>
      </c>
      <c r="AC101" s="76">
        <v>0</v>
      </c>
      <c r="AD101" s="76">
        <v>0</v>
      </c>
      <c r="AE101" s="76">
        <v>0</v>
      </c>
      <c r="AF101" s="76">
        <v>0</v>
      </c>
      <c r="AG101" s="76">
        <v>0</v>
      </c>
      <c r="AH101" s="54">
        <v>0</v>
      </c>
      <c r="AI101" s="5"/>
      <c r="AJ101" s="5"/>
      <c r="AP101" s="7"/>
      <c r="AQ101">
        <f t="shared" si="18"/>
        <v>0</v>
      </c>
      <c r="AR101">
        <f t="shared" si="25"/>
        <v>0</v>
      </c>
      <c r="AS101">
        <f t="shared" si="28"/>
        <v>0</v>
      </c>
      <c r="AT101">
        <f t="shared" si="28"/>
        <v>0</v>
      </c>
      <c r="AU101">
        <f t="shared" si="28"/>
        <v>0</v>
      </c>
      <c r="AV101">
        <f t="shared" si="28"/>
        <v>0</v>
      </c>
      <c r="AW101">
        <f t="shared" si="28"/>
        <v>0</v>
      </c>
      <c r="AX101">
        <f t="shared" si="28"/>
        <v>0</v>
      </c>
      <c r="AY101">
        <f t="shared" si="28"/>
        <v>0</v>
      </c>
      <c r="AZ101">
        <f t="shared" si="28"/>
        <v>0</v>
      </c>
      <c r="BA101">
        <f t="shared" si="28"/>
        <v>0</v>
      </c>
      <c r="BB101">
        <f t="shared" si="28"/>
        <v>0</v>
      </c>
      <c r="BC101">
        <f t="shared" si="28"/>
        <v>0</v>
      </c>
      <c r="BD101">
        <f t="shared" si="28"/>
        <v>0</v>
      </c>
      <c r="BE101">
        <f t="shared" si="28"/>
        <v>0</v>
      </c>
      <c r="BF101">
        <f t="shared" si="28"/>
        <v>0</v>
      </c>
      <c r="BG101">
        <f t="shared" si="28"/>
        <v>0</v>
      </c>
      <c r="BH101">
        <f t="shared" si="28"/>
        <v>0</v>
      </c>
      <c r="BI101">
        <f t="shared" si="30"/>
        <v>0</v>
      </c>
      <c r="BJ101">
        <f t="shared" si="30"/>
        <v>0</v>
      </c>
      <c r="BK101">
        <f t="shared" si="29"/>
        <v>0</v>
      </c>
      <c r="BL101">
        <f t="shared" si="29"/>
        <v>0</v>
      </c>
      <c r="BM101">
        <f t="shared" si="29"/>
        <v>0</v>
      </c>
      <c r="BN101">
        <f t="shared" si="29"/>
        <v>0</v>
      </c>
      <c r="BO101">
        <f t="shared" si="29"/>
        <v>0</v>
      </c>
      <c r="BP101">
        <f t="shared" si="29"/>
        <v>0</v>
      </c>
      <c r="BQ101">
        <f t="shared" si="31"/>
        <v>0</v>
      </c>
      <c r="BR101">
        <f t="shared" si="31"/>
        <v>0</v>
      </c>
      <c r="BS101">
        <f t="shared" si="31"/>
        <v>0</v>
      </c>
      <c r="BT101">
        <f t="shared" si="31"/>
        <v>0</v>
      </c>
      <c r="BU101">
        <f t="shared" si="31"/>
        <v>0</v>
      </c>
      <c r="BV101">
        <f t="shared" si="31"/>
        <v>0</v>
      </c>
      <c r="BX101">
        <f t="shared" si="26"/>
        <v>0</v>
      </c>
      <c r="BY101">
        <f t="shared" si="19"/>
        <v>0</v>
      </c>
      <c r="BZ101">
        <f t="shared" si="20"/>
        <v>0</v>
      </c>
      <c r="CA101">
        <f t="shared" si="21"/>
        <v>0</v>
      </c>
      <c r="CB101">
        <f t="shared" si="22"/>
        <v>0</v>
      </c>
      <c r="CC101">
        <f t="shared" si="23"/>
        <v>0</v>
      </c>
      <c r="CD101">
        <f t="shared" si="24"/>
        <v>0</v>
      </c>
      <c r="CF101" t="str">
        <f>Check_Sheet!A101</f>
        <v>OK</v>
      </c>
      <c r="CG101" t="str">
        <f>Check_Sheet!B101</f>
        <v>OK</v>
      </c>
      <c r="CH101" t="str">
        <f>Check_Sheet!C101</f>
        <v>OK</v>
      </c>
      <c r="CI101" t="str">
        <f>Check_Sheet!D101</f>
        <v>OK</v>
      </c>
      <c r="CJ101" t="str">
        <f>Check_Sheet!E101</f>
        <v>OK</v>
      </c>
      <c r="CK101" t="str">
        <f>Check_Sheet!F101</f>
        <v>OK</v>
      </c>
      <c r="CL101" t="str">
        <f>Check_Sheet!G101</f>
        <v>OK</v>
      </c>
      <c r="CM101" t="str">
        <f>Check_Sheet!H101</f>
        <v>OK</v>
      </c>
      <c r="CN101" t="str">
        <f>Check_Sheet!I101</f>
        <v>OK</v>
      </c>
      <c r="CO101" t="str">
        <f>Check_Sheet!J101</f>
        <v>OK</v>
      </c>
      <c r="CP101" t="str">
        <f>Check_Sheet!K101</f>
        <v>OK</v>
      </c>
      <c r="CQ101" t="str">
        <f>Check_Sheet!L101</f>
        <v>OK</v>
      </c>
      <c r="CR101" t="str">
        <f>Check_Sheet!M101</f>
        <v>OK</v>
      </c>
      <c r="CS101" t="str">
        <f>Check_Sheet!N101</f>
        <v>OK</v>
      </c>
      <c r="CT101" t="str">
        <f>Check_Sheet!O101</f>
        <v>OK</v>
      </c>
      <c r="CU101" t="str">
        <f>Check_Sheet!P101</f>
        <v>OK</v>
      </c>
      <c r="CV101" t="str">
        <f>Check_Sheet!Q101</f>
        <v>OK</v>
      </c>
      <c r="CW101" t="str">
        <f>Check_Sheet!R101</f>
        <v>OK</v>
      </c>
      <c r="CX101" t="str">
        <f>Check_Sheet!S101</f>
        <v>OK</v>
      </c>
      <c r="CY101" t="str">
        <f>Check_Sheet!T101</f>
        <v>OK</v>
      </c>
      <c r="CZ101" t="str">
        <f>Check_Sheet!U101</f>
        <v>OK</v>
      </c>
      <c r="DA101" t="str">
        <f>Check_Sheet!V101</f>
        <v>OK</v>
      </c>
      <c r="DB101" t="str">
        <f>Check_Sheet!W101</f>
        <v>OK</v>
      </c>
      <c r="DC101" t="str">
        <f>Check_Sheet!X101</f>
        <v>OK</v>
      </c>
      <c r="DD101" t="str">
        <f>Check_Sheet!Y101</f>
        <v>OK</v>
      </c>
      <c r="DE101" t="str">
        <f>Check_Sheet!Z101</f>
        <v>OK</v>
      </c>
      <c r="DF101" t="str">
        <f>Check_Sheet!AA101</f>
        <v>OK</v>
      </c>
      <c r="DG101" t="str">
        <f>Check_Sheet!AB101</f>
        <v>OK</v>
      </c>
      <c r="DH101" t="str">
        <f>Check_Sheet!AC101</f>
        <v>OK</v>
      </c>
      <c r="DI101" t="str">
        <f>Check_Sheet!AD101</f>
        <v>OK</v>
      </c>
      <c r="DJ101" t="str">
        <f>Check_Sheet!AE101</f>
        <v>OK</v>
      </c>
      <c r="DK101" t="str">
        <f>Check_Sheet!AF101</f>
        <v>OK</v>
      </c>
      <c r="DL101" t="str">
        <f>Check_Sheet!AG101</f>
        <v>OK</v>
      </c>
      <c r="DM101" t="str">
        <f>Check_Sheet!AH101</f>
        <v>OK</v>
      </c>
      <c r="DN101">
        <f>IF(AND(Scoresheet!AN101="Unfinished",Scoresheet!B101&lt;&gt;0),1,0)</f>
        <v>0</v>
      </c>
    </row>
    <row r="102" spans="1:118">
      <c r="A102" s="54">
        <v>0</v>
      </c>
      <c r="B102" s="76">
        <v>0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54">
        <v>0</v>
      </c>
      <c r="AI102" s="5"/>
      <c r="AJ102" s="5"/>
      <c r="AP102" s="7"/>
      <c r="AQ102">
        <f t="shared" si="18"/>
        <v>0</v>
      </c>
      <c r="AR102">
        <f t="shared" si="25"/>
        <v>0</v>
      </c>
      <c r="AS102">
        <f t="shared" si="28"/>
        <v>0</v>
      </c>
      <c r="AT102">
        <f t="shared" si="28"/>
        <v>0</v>
      </c>
      <c r="AU102">
        <f t="shared" si="28"/>
        <v>0</v>
      </c>
      <c r="AV102">
        <f t="shared" si="28"/>
        <v>0</v>
      </c>
      <c r="AW102">
        <f t="shared" si="28"/>
        <v>0</v>
      </c>
      <c r="AX102">
        <f t="shared" si="28"/>
        <v>0</v>
      </c>
      <c r="AY102">
        <f t="shared" si="28"/>
        <v>0</v>
      </c>
      <c r="AZ102">
        <f t="shared" si="28"/>
        <v>0</v>
      </c>
      <c r="BA102">
        <f t="shared" si="28"/>
        <v>0</v>
      </c>
      <c r="BB102">
        <f t="shared" si="28"/>
        <v>0</v>
      </c>
      <c r="BC102">
        <f t="shared" si="28"/>
        <v>0</v>
      </c>
      <c r="BD102">
        <f t="shared" si="28"/>
        <v>0</v>
      </c>
      <c r="BE102">
        <f t="shared" si="28"/>
        <v>0</v>
      </c>
      <c r="BF102">
        <f t="shared" si="28"/>
        <v>0</v>
      </c>
      <c r="BG102">
        <f t="shared" si="28"/>
        <v>0</v>
      </c>
      <c r="BH102">
        <f t="shared" si="28"/>
        <v>0</v>
      </c>
      <c r="BI102">
        <f t="shared" si="30"/>
        <v>0</v>
      </c>
      <c r="BJ102">
        <f t="shared" si="30"/>
        <v>0</v>
      </c>
      <c r="BK102">
        <f t="shared" si="29"/>
        <v>0</v>
      </c>
      <c r="BL102">
        <f t="shared" si="29"/>
        <v>0</v>
      </c>
      <c r="BM102">
        <f t="shared" si="29"/>
        <v>0</v>
      </c>
      <c r="BN102">
        <f t="shared" si="29"/>
        <v>0</v>
      </c>
      <c r="BO102">
        <f t="shared" si="29"/>
        <v>0</v>
      </c>
      <c r="BP102">
        <f t="shared" si="29"/>
        <v>0</v>
      </c>
      <c r="BQ102">
        <f t="shared" si="31"/>
        <v>0</v>
      </c>
      <c r="BR102">
        <f t="shared" si="31"/>
        <v>0</v>
      </c>
      <c r="BS102">
        <f t="shared" si="31"/>
        <v>0</v>
      </c>
      <c r="BT102">
        <f t="shared" si="31"/>
        <v>0</v>
      </c>
      <c r="BU102">
        <f t="shared" si="31"/>
        <v>0</v>
      </c>
      <c r="BV102">
        <f t="shared" si="31"/>
        <v>0</v>
      </c>
      <c r="BX102">
        <f t="shared" si="26"/>
        <v>0</v>
      </c>
      <c r="BY102">
        <f t="shared" si="19"/>
        <v>0</v>
      </c>
      <c r="BZ102">
        <f t="shared" si="20"/>
        <v>0</v>
      </c>
      <c r="CA102">
        <f t="shared" si="21"/>
        <v>0</v>
      </c>
      <c r="CB102">
        <f t="shared" si="22"/>
        <v>0</v>
      </c>
      <c r="CC102">
        <f t="shared" si="23"/>
        <v>0</v>
      </c>
      <c r="CD102">
        <f t="shared" si="24"/>
        <v>0</v>
      </c>
      <c r="CF102" t="str">
        <f>Check_Sheet!A102</f>
        <v>OK</v>
      </c>
      <c r="CG102" t="str">
        <f>Check_Sheet!B102</f>
        <v>OK</v>
      </c>
      <c r="CH102" t="str">
        <f>Check_Sheet!C102</f>
        <v>OK</v>
      </c>
      <c r="CI102" t="str">
        <f>Check_Sheet!D102</f>
        <v>OK</v>
      </c>
      <c r="CJ102" t="str">
        <f>Check_Sheet!E102</f>
        <v>OK</v>
      </c>
      <c r="CK102" t="str">
        <f>Check_Sheet!F102</f>
        <v>OK</v>
      </c>
      <c r="CL102" t="str">
        <f>Check_Sheet!G102</f>
        <v>OK</v>
      </c>
      <c r="CM102" t="str">
        <f>Check_Sheet!H102</f>
        <v>OK</v>
      </c>
      <c r="CN102" t="str">
        <f>Check_Sheet!I102</f>
        <v>OK</v>
      </c>
      <c r="CO102" t="str">
        <f>Check_Sheet!J102</f>
        <v>OK</v>
      </c>
      <c r="CP102" t="str">
        <f>Check_Sheet!K102</f>
        <v>OK</v>
      </c>
      <c r="CQ102" t="str">
        <f>Check_Sheet!L102</f>
        <v>OK</v>
      </c>
      <c r="CR102" t="str">
        <f>Check_Sheet!M102</f>
        <v>OK</v>
      </c>
      <c r="CS102" t="str">
        <f>Check_Sheet!N102</f>
        <v>OK</v>
      </c>
      <c r="CT102" t="str">
        <f>Check_Sheet!O102</f>
        <v>OK</v>
      </c>
      <c r="CU102" t="str">
        <f>Check_Sheet!P102</f>
        <v>OK</v>
      </c>
      <c r="CV102" t="str">
        <f>Check_Sheet!Q102</f>
        <v>OK</v>
      </c>
      <c r="CW102" t="str">
        <f>Check_Sheet!R102</f>
        <v>OK</v>
      </c>
      <c r="CX102" t="str">
        <f>Check_Sheet!S102</f>
        <v>OK</v>
      </c>
      <c r="CY102" t="str">
        <f>Check_Sheet!T102</f>
        <v>OK</v>
      </c>
      <c r="CZ102" t="str">
        <f>Check_Sheet!U102</f>
        <v>OK</v>
      </c>
      <c r="DA102" t="str">
        <f>Check_Sheet!V102</f>
        <v>OK</v>
      </c>
      <c r="DB102" t="str">
        <f>Check_Sheet!W102</f>
        <v>OK</v>
      </c>
      <c r="DC102" t="str">
        <f>Check_Sheet!X102</f>
        <v>OK</v>
      </c>
      <c r="DD102" t="str">
        <f>Check_Sheet!Y102</f>
        <v>OK</v>
      </c>
      <c r="DE102" t="str">
        <f>Check_Sheet!Z102</f>
        <v>OK</v>
      </c>
      <c r="DF102" t="str">
        <f>Check_Sheet!AA102</f>
        <v>OK</v>
      </c>
      <c r="DG102" t="str">
        <f>Check_Sheet!AB102</f>
        <v>OK</v>
      </c>
      <c r="DH102" t="str">
        <f>Check_Sheet!AC102</f>
        <v>OK</v>
      </c>
      <c r="DI102" t="str">
        <f>Check_Sheet!AD102</f>
        <v>OK</v>
      </c>
      <c r="DJ102" t="str">
        <f>Check_Sheet!AE102</f>
        <v>OK</v>
      </c>
      <c r="DK102" t="str">
        <f>Check_Sheet!AF102</f>
        <v>OK</v>
      </c>
      <c r="DL102" t="str">
        <f>Check_Sheet!AG102</f>
        <v>OK</v>
      </c>
      <c r="DM102" t="str">
        <f>Check_Sheet!AH102</f>
        <v>OK</v>
      </c>
      <c r="DN102">
        <f>IF(AND(Scoresheet!AN102="Unfinished",Scoresheet!B102&lt;&gt;0),1,0)</f>
        <v>0</v>
      </c>
    </row>
    <row r="103" spans="1:118">
      <c r="A103" s="54">
        <v>0</v>
      </c>
      <c r="B103" s="76">
        <v>0</v>
      </c>
      <c r="C103" s="76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>
        <v>0</v>
      </c>
      <c r="Q103" s="76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  <c r="W103" s="76">
        <v>0</v>
      </c>
      <c r="X103" s="76">
        <v>0</v>
      </c>
      <c r="Y103" s="76">
        <v>0</v>
      </c>
      <c r="Z103" s="76">
        <v>0</v>
      </c>
      <c r="AA103" s="76">
        <v>0</v>
      </c>
      <c r="AB103" s="76">
        <v>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54">
        <v>0</v>
      </c>
      <c r="AI103" s="5"/>
      <c r="AJ103" s="5"/>
      <c r="AP103" s="7"/>
      <c r="AQ103">
        <f t="shared" si="18"/>
        <v>0</v>
      </c>
      <c r="AR103">
        <f t="shared" si="25"/>
        <v>0</v>
      </c>
      <c r="AS103">
        <f t="shared" si="28"/>
        <v>0</v>
      </c>
      <c r="AT103">
        <f t="shared" si="28"/>
        <v>0</v>
      </c>
      <c r="AU103">
        <f t="shared" si="28"/>
        <v>0</v>
      </c>
      <c r="AV103">
        <f t="shared" si="28"/>
        <v>0</v>
      </c>
      <c r="AW103">
        <f t="shared" si="28"/>
        <v>0</v>
      </c>
      <c r="AX103">
        <f t="shared" si="28"/>
        <v>0</v>
      </c>
      <c r="AY103">
        <f t="shared" si="28"/>
        <v>0</v>
      </c>
      <c r="AZ103">
        <f t="shared" si="28"/>
        <v>0</v>
      </c>
      <c r="BA103">
        <f t="shared" si="28"/>
        <v>0</v>
      </c>
      <c r="BB103">
        <f t="shared" si="28"/>
        <v>0</v>
      </c>
      <c r="BC103">
        <f t="shared" si="28"/>
        <v>0</v>
      </c>
      <c r="BD103">
        <f t="shared" si="28"/>
        <v>0</v>
      </c>
      <c r="BE103">
        <f t="shared" si="28"/>
        <v>0</v>
      </c>
      <c r="BF103">
        <f t="shared" si="28"/>
        <v>0</v>
      </c>
      <c r="BG103">
        <f t="shared" si="28"/>
        <v>0</v>
      </c>
      <c r="BH103">
        <f t="shared" si="28"/>
        <v>0</v>
      </c>
      <c r="BI103">
        <f t="shared" si="30"/>
        <v>0</v>
      </c>
      <c r="BJ103">
        <f t="shared" si="30"/>
        <v>0</v>
      </c>
      <c r="BK103">
        <f t="shared" si="29"/>
        <v>0</v>
      </c>
      <c r="BL103">
        <f t="shared" si="29"/>
        <v>0</v>
      </c>
      <c r="BM103">
        <f t="shared" si="29"/>
        <v>0</v>
      </c>
      <c r="BN103">
        <f t="shared" si="29"/>
        <v>0</v>
      </c>
      <c r="BO103">
        <f t="shared" si="29"/>
        <v>0</v>
      </c>
      <c r="BP103">
        <f t="shared" si="29"/>
        <v>0</v>
      </c>
      <c r="BQ103">
        <f t="shared" si="31"/>
        <v>0</v>
      </c>
      <c r="BR103">
        <f t="shared" si="31"/>
        <v>0</v>
      </c>
      <c r="BS103">
        <f t="shared" si="31"/>
        <v>0</v>
      </c>
      <c r="BT103">
        <f t="shared" si="31"/>
        <v>0</v>
      </c>
      <c r="BU103">
        <f t="shared" si="31"/>
        <v>0</v>
      </c>
      <c r="BV103">
        <f t="shared" si="31"/>
        <v>0</v>
      </c>
      <c r="BX103">
        <f t="shared" si="26"/>
        <v>0</v>
      </c>
      <c r="BY103">
        <f t="shared" si="19"/>
        <v>0</v>
      </c>
      <c r="BZ103">
        <f t="shared" si="20"/>
        <v>0</v>
      </c>
      <c r="CA103">
        <f t="shared" si="21"/>
        <v>0</v>
      </c>
      <c r="CB103">
        <f t="shared" si="22"/>
        <v>0</v>
      </c>
      <c r="CC103">
        <f t="shared" si="23"/>
        <v>0</v>
      </c>
      <c r="CD103">
        <f t="shared" si="24"/>
        <v>0</v>
      </c>
      <c r="CF103" t="str">
        <f>Check_Sheet!A103</f>
        <v>OK</v>
      </c>
      <c r="CG103" t="str">
        <f>Check_Sheet!B103</f>
        <v>OK</v>
      </c>
      <c r="CH103" t="str">
        <f>Check_Sheet!C103</f>
        <v>OK</v>
      </c>
      <c r="CI103" t="str">
        <f>Check_Sheet!D103</f>
        <v>OK</v>
      </c>
      <c r="CJ103" t="str">
        <f>Check_Sheet!E103</f>
        <v>OK</v>
      </c>
      <c r="CK103" t="str">
        <f>Check_Sheet!F103</f>
        <v>OK</v>
      </c>
      <c r="CL103" t="str">
        <f>Check_Sheet!G103</f>
        <v>OK</v>
      </c>
      <c r="CM103" t="str">
        <f>Check_Sheet!H103</f>
        <v>OK</v>
      </c>
      <c r="CN103" t="str">
        <f>Check_Sheet!I103</f>
        <v>OK</v>
      </c>
      <c r="CO103" t="str">
        <f>Check_Sheet!J103</f>
        <v>OK</v>
      </c>
      <c r="CP103" t="str">
        <f>Check_Sheet!K103</f>
        <v>OK</v>
      </c>
      <c r="CQ103" t="str">
        <f>Check_Sheet!L103</f>
        <v>OK</v>
      </c>
      <c r="CR103" t="str">
        <f>Check_Sheet!M103</f>
        <v>OK</v>
      </c>
      <c r="CS103" t="str">
        <f>Check_Sheet!N103</f>
        <v>OK</v>
      </c>
      <c r="CT103" t="str">
        <f>Check_Sheet!O103</f>
        <v>OK</v>
      </c>
      <c r="CU103" t="str">
        <f>Check_Sheet!P103</f>
        <v>OK</v>
      </c>
      <c r="CV103" t="str">
        <f>Check_Sheet!Q103</f>
        <v>OK</v>
      </c>
      <c r="CW103" t="str">
        <f>Check_Sheet!R103</f>
        <v>OK</v>
      </c>
      <c r="CX103" t="str">
        <f>Check_Sheet!S103</f>
        <v>OK</v>
      </c>
      <c r="CY103" t="str">
        <f>Check_Sheet!T103</f>
        <v>OK</v>
      </c>
      <c r="CZ103" t="str">
        <f>Check_Sheet!U103</f>
        <v>OK</v>
      </c>
      <c r="DA103" t="str">
        <f>Check_Sheet!V103</f>
        <v>OK</v>
      </c>
      <c r="DB103" t="str">
        <f>Check_Sheet!W103</f>
        <v>OK</v>
      </c>
      <c r="DC103" t="str">
        <f>Check_Sheet!X103</f>
        <v>OK</v>
      </c>
      <c r="DD103" t="str">
        <f>Check_Sheet!Y103</f>
        <v>OK</v>
      </c>
      <c r="DE103" t="str">
        <f>Check_Sheet!Z103</f>
        <v>OK</v>
      </c>
      <c r="DF103" t="str">
        <f>Check_Sheet!AA103</f>
        <v>OK</v>
      </c>
      <c r="DG103" t="str">
        <f>Check_Sheet!AB103</f>
        <v>OK</v>
      </c>
      <c r="DH103" t="str">
        <f>Check_Sheet!AC103</f>
        <v>OK</v>
      </c>
      <c r="DI103" t="str">
        <f>Check_Sheet!AD103</f>
        <v>OK</v>
      </c>
      <c r="DJ103" t="str">
        <f>Check_Sheet!AE103</f>
        <v>OK</v>
      </c>
      <c r="DK103" t="str">
        <f>Check_Sheet!AF103</f>
        <v>OK</v>
      </c>
      <c r="DL103" t="str">
        <f>Check_Sheet!AG103</f>
        <v>OK</v>
      </c>
      <c r="DM103" t="str">
        <f>Check_Sheet!AH103</f>
        <v>OK</v>
      </c>
      <c r="DN103">
        <f>IF(AND(Scoresheet!AN103="Unfinished",Scoresheet!B103&lt;&gt;0),1,0)</f>
        <v>0</v>
      </c>
    </row>
    <row r="104" spans="1:118">
      <c r="A104" s="54">
        <v>0</v>
      </c>
      <c r="B104" s="76">
        <v>0</v>
      </c>
      <c r="C104" s="76">
        <v>0</v>
      </c>
      <c r="D104" s="76">
        <v>0</v>
      </c>
      <c r="E104" s="76">
        <v>0</v>
      </c>
      <c r="F104" s="76">
        <v>0</v>
      </c>
      <c r="G104" s="76">
        <v>0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  <c r="P104" s="76">
        <v>0</v>
      </c>
      <c r="Q104" s="76">
        <v>0</v>
      </c>
      <c r="R104" s="76">
        <v>0</v>
      </c>
      <c r="S104" s="76">
        <v>0</v>
      </c>
      <c r="T104" s="76">
        <v>0</v>
      </c>
      <c r="U104" s="76">
        <v>0</v>
      </c>
      <c r="V104" s="76">
        <v>0</v>
      </c>
      <c r="W104" s="76">
        <v>0</v>
      </c>
      <c r="X104" s="76">
        <v>0</v>
      </c>
      <c r="Y104" s="76">
        <v>0</v>
      </c>
      <c r="Z104" s="76">
        <v>0</v>
      </c>
      <c r="AA104" s="76">
        <v>0</v>
      </c>
      <c r="AB104" s="76">
        <v>0</v>
      </c>
      <c r="AC104" s="76">
        <v>0</v>
      </c>
      <c r="AD104" s="76">
        <v>0</v>
      </c>
      <c r="AE104" s="76">
        <v>0</v>
      </c>
      <c r="AF104" s="76">
        <v>0</v>
      </c>
      <c r="AG104" s="76">
        <v>0</v>
      </c>
      <c r="AH104" s="54">
        <v>0</v>
      </c>
      <c r="AI104" s="5"/>
      <c r="AJ104" s="5"/>
      <c r="AP104" s="7"/>
      <c r="AQ104">
        <f>IF((B104)&gt;0,1,0)</f>
        <v>0</v>
      </c>
      <c r="AR104">
        <f t="shared" si="25"/>
        <v>0</v>
      </c>
      <c r="AS104">
        <f t="shared" si="28"/>
        <v>0</v>
      </c>
      <c r="AT104">
        <f t="shared" si="28"/>
        <v>0</v>
      </c>
      <c r="AU104">
        <f t="shared" si="28"/>
        <v>0</v>
      </c>
      <c r="AV104">
        <f t="shared" si="28"/>
        <v>0</v>
      </c>
      <c r="AW104">
        <f t="shared" si="28"/>
        <v>0</v>
      </c>
      <c r="AX104">
        <f t="shared" si="28"/>
        <v>0</v>
      </c>
      <c r="AY104">
        <f t="shared" si="28"/>
        <v>0</v>
      </c>
      <c r="AZ104">
        <f t="shared" si="28"/>
        <v>0</v>
      </c>
      <c r="BA104">
        <f t="shared" si="28"/>
        <v>0</v>
      </c>
      <c r="BB104">
        <f t="shared" si="28"/>
        <v>0</v>
      </c>
      <c r="BC104">
        <f t="shared" si="28"/>
        <v>0</v>
      </c>
      <c r="BD104">
        <f t="shared" si="28"/>
        <v>0</v>
      </c>
      <c r="BE104">
        <f t="shared" si="28"/>
        <v>0</v>
      </c>
      <c r="BF104">
        <f t="shared" si="28"/>
        <v>0</v>
      </c>
      <c r="BG104">
        <f t="shared" si="28"/>
        <v>0</v>
      </c>
      <c r="BH104">
        <f t="shared" si="28"/>
        <v>0</v>
      </c>
      <c r="BI104">
        <f t="shared" si="30"/>
        <v>0</v>
      </c>
      <c r="BJ104">
        <f t="shared" si="30"/>
        <v>0</v>
      </c>
      <c r="BK104">
        <f t="shared" si="29"/>
        <v>0</v>
      </c>
      <c r="BL104">
        <f t="shared" si="29"/>
        <v>0</v>
      </c>
      <c r="BM104">
        <f t="shared" si="29"/>
        <v>0</v>
      </c>
      <c r="BN104">
        <f t="shared" si="29"/>
        <v>0</v>
      </c>
      <c r="BO104">
        <f t="shared" si="29"/>
        <v>0</v>
      </c>
      <c r="BP104">
        <f t="shared" si="29"/>
        <v>0</v>
      </c>
      <c r="BQ104">
        <f t="shared" si="31"/>
        <v>0</v>
      </c>
      <c r="BR104">
        <f t="shared" si="31"/>
        <v>0</v>
      </c>
      <c r="BS104">
        <f t="shared" si="31"/>
        <v>0</v>
      </c>
      <c r="BT104">
        <f t="shared" si="31"/>
        <v>0</v>
      </c>
      <c r="BU104">
        <f t="shared" si="31"/>
        <v>0</v>
      </c>
      <c r="BV104">
        <f t="shared" si="31"/>
        <v>0</v>
      </c>
      <c r="BX104">
        <f t="shared" si="26"/>
        <v>0</v>
      </c>
      <c r="BY104">
        <f>IF(AS104+AT104+AU104+AV104+AW104+AX104&gt;0,1,0)</f>
        <v>0</v>
      </c>
      <c r="BZ104">
        <f>IF(AY104+AZ104+BA104+BB104+BC104+BD104+BE104+BF104+BG104&gt;0,1,0)</f>
        <v>0</v>
      </c>
      <c r="CA104">
        <f>IF(BH104+BI104+BJ104+BK104&gt;0,1,0)</f>
        <v>0</v>
      </c>
      <c r="CB104">
        <f>IF(BL104+BM104+BN104&gt;0,1,0)</f>
        <v>0</v>
      </c>
      <c r="CC104">
        <f>IF(BO104+BP104+BQ104+BR104+BS104&gt;0,1,0)</f>
        <v>0</v>
      </c>
      <c r="CD104">
        <f>IF(BT104+BU104+BV104&gt;0,1,0)</f>
        <v>0</v>
      </c>
      <c r="CF104" t="str">
        <f>Check_Sheet!A104</f>
        <v>OK</v>
      </c>
      <c r="CG104" t="str">
        <f>Check_Sheet!B104</f>
        <v>OK</v>
      </c>
      <c r="CH104" t="str">
        <f>Check_Sheet!C104</f>
        <v>OK</v>
      </c>
      <c r="CI104" t="str">
        <f>Check_Sheet!D104</f>
        <v>OK</v>
      </c>
      <c r="CJ104" t="str">
        <f>Check_Sheet!E104</f>
        <v>OK</v>
      </c>
      <c r="CK104" t="str">
        <f>Check_Sheet!F104</f>
        <v>OK</v>
      </c>
      <c r="CL104" t="str">
        <f>Check_Sheet!G104</f>
        <v>OK</v>
      </c>
      <c r="CM104" t="str">
        <f>Check_Sheet!H104</f>
        <v>OK</v>
      </c>
      <c r="CN104" t="str">
        <f>Check_Sheet!I104</f>
        <v>OK</v>
      </c>
      <c r="CO104" t="str">
        <f>Check_Sheet!J104</f>
        <v>OK</v>
      </c>
      <c r="CP104" t="str">
        <f>Check_Sheet!K104</f>
        <v>OK</v>
      </c>
      <c r="CQ104" t="str">
        <f>Check_Sheet!L104</f>
        <v>OK</v>
      </c>
      <c r="CR104" t="str">
        <f>Check_Sheet!M104</f>
        <v>OK</v>
      </c>
      <c r="CS104" t="str">
        <f>Check_Sheet!N104</f>
        <v>OK</v>
      </c>
      <c r="CT104" t="str">
        <f>Check_Sheet!O104</f>
        <v>OK</v>
      </c>
      <c r="CU104" t="str">
        <f>Check_Sheet!P104</f>
        <v>OK</v>
      </c>
      <c r="CV104" t="str">
        <f>Check_Sheet!Q104</f>
        <v>OK</v>
      </c>
      <c r="CW104" t="str">
        <f>Check_Sheet!R104</f>
        <v>OK</v>
      </c>
      <c r="CX104" t="str">
        <f>Check_Sheet!S104</f>
        <v>OK</v>
      </c>
      <c r="CY104" t="str">
        <f>Check_Sheet!T104</f>
        <v>OK</v>
      </c>
      <c r="CZ104" t="str">
        <f>Check_Sheet!U104</f>
        <v>OK</v>
      </c>
      <c r="DA104" t="str">
        <f>Check_Sheet!V104</f>
        <v>OK</v>
      </c>
      <c r="DB104" t="str">
        <f>Check_Sheet!W104</f>
        <v>OK</v>
      </c>
      <c r="DC104" t="str">
        <f>Check_Sheet!X104</f>
        <v>OK</v>
      </c>
      <c r="DD104" t="str">
        <f>Check_Sheet!Y104</f>
        <v>OK</v>
      </c>
      <c r="DE104" t="str">
        <f>Check_Sheet!Z104</f>
        <v>OK</v>
      </c>
      <c r="DF104" t="str">
        <f>Check_Sheet!AA104</f>
        <v>OK</v>
      </c>
      <c r="DG104" t="str">
        <f>Check_Sheet!AB104</f>
        <v>OK</v>
      </c>
      <c r="DH104" t="str">
        <f>Check_Sheet!AC104</f>
        <v>OK</v>
      </c>
      <c r="DI104" t="str">
        <f>Check_Sheet!AD104</f>
        <v>OK</v>
      </c>
      <c r="DJ104" t="str">
        <f>Check_Sheet!AE104</f>
        <v>OK</v>
      </c>
      <c r="DK104" t="str">
        <f>Check_Sheet!AF104</f>
        <v>OK</v>
      </c>
      <c r="DL104" t="str">
        <f>Check_Sheet!AG104</f>
        <v>OK</v>
      </c>
      <c r="DM104" t="str">
        <f>Check_Sheet!AH104</f>
        <v>OK</v>
      </c>
      <c r="DN104">
        <f>IF(AND(Scoresheet!AN104="Unfinished",Scoresheet!B104&lt;&gt;0),1,0)</f>
        <v>0</v>
      </c>
    </row>
    <row r="105" spans="1:118">
      <c r="A105" s="54">
        <v>0</v>
      </c>
      <c r="B105" s="76">
        <v>0</v>
      </c>
      <c r="C105" s="76">
        <v>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76">
        <v>0</v>
      </c>
      <c r="Q105" s="76">
        <v>0</v>
      </c>
      <c r="R105" s="76">
        <v>0</v>
      </c>
      <c r="S105" s="76">
        <v>0</v>
      </c>
      <c r="T105" s="76">
        <v>0</v>
      </c>
      <c r="U105" s="76">
        <v>0</v>
      </c>
      <c r="V105" s="76">
        <v>0</v>
      </c>
      <c r="W105" s="76">
        <v>0</v>
      </c>
      <c r="X105" s="76">
        <v>0</v>
      </c>
      <c r="Y105" s="76">
        <v>0</v>
      </c>
      <c r="Z105" s="76">
        <v>0</v>
      </c>
      <c r="AA105" s="76">
        <v>0</v>
      </c>
      <c r="AB105" s="76">
        <v>0</v>
      </c>
      <c r="AC105" s="76">
        <v>0</v>
      </c>
      <c r="AD105" s="76">
        <v>0</v>
      </c>
      <c r="AE105" s="76">
        <v>0</v>
      </c>
      <c r="AF105" s="76">
        <v>0</v>
      </c>
      <c r="AG105" s="76">
        <v>0</v>
      </c>
      <c r="AH105" s="54">
        <v>0</v>
      </c>
      <c r="AI105" s="5"/>
      <c r="AJ105" s="5"/>
      <c r="AP105" s="7"/>
      <c r="AQ105">
        <f>IF((B105)&gt;0,1,0)</f>
        <v>0</v>
      </c>
      <c r="AR105">
        <f t="shared" si="25"/>
        <v>0</v>
      </c>
      <c r="AS105">
        <f t="shared" si="28"/>
        <v>0</v>
      </c>
      <c r="AT105">
        <f t="shared" si="28"/>
        <v>0</v>
      </c>
      <c r="AU105">
        <f t="shared" si="28"/>
        <v>0</v>
      </c>
      <c r="AV105">
        <f t="shared" si="28"/>
        <v>0</v>
      </c>
      <c r="AW105">
        <f t="shared" si="28"/>
        <v>0</v>
      </c>
      <c r="AX105">
        <f t="shared" si="28"/>
        <v>0</v>
      </c>
      <c r="AY105">
        <f t="shared" si="28"/>
        <v>0</v>
      </c>
      <c r="AZ105">
        <f t="shared" si="28"/>
        <v>0</v>
      </c>
      <c r="BA105">
        <f t="shared" si="28"/>
        <v>0</v>
      </c>
      <c r="BB105">
        <f t="shared" si="28"/>
        <v>0</v>
      </c>
      <c r="BC105">
        <f t="shared" si="28"/>
        <v>0</v>
      </c>
      <c r="BD105">
        <f t="shared" si="28"/>
        <v>0</v>
      </c>
      <c r="BE105">
        <f t="shared" si="28"/>
        <v>0</v>
      </c>
      <c r="BF105">
        <f t="shared" si="28"/>
        <v>0</v>
      </c>
      <c r="BG105">
        <f t="shared" si="28"/>
        <v>0</v>
      </c>
      <c r="BH105">
        <f t="shared" si="28"/>
        <v>0</v>
      </c>
      <c r="BI105">
        <f t="shared" si="30"/>
        <v>0</v>
      </c>
      <c r="BJ105">
        <f t="shared" si="30"/>
        <v>0</v>
      </c>
      <c r="BK105">
        <f t="shared" si="29"/>
        <v>0</v>
      </c>
      <c r="BL105">
        <f t="shared" si="29"/>
        <v>0</v>
      </c>
      <c r="BM105">
        <f t="shared" si="29"/>
        <v>0</v>
      </c>
      <c r="BN105">
        <f t="shared" si="29"/>
        <v>0</v>
      </c>
      <c r="BO105">
        <f t="shared" si="29"/>
        <v>0</v>
      </c>
      <c r="BP105">
        <f t="shared" si="29"/>
        <v>0</v>
      </c>
      <c r="BQ105">
        <f t="shared" si="31"/>
        <v>0</v>
      </c>
      <c r="BR105">
        <f t="shared" si="31"/>
        <v>0</v>
      </c>
      <c r="BS105">
        <f t="shared" si="31"/>
        <v>0</v>
      </c>
      <c r="BT105">
        <f t="shared" si="31"/>
        <v>0</v>
      </c>
      <c r="BU105">
        <f t="shared" si="31"/>
        <v>0</v>
      </c>
      <c r="BV105">
        <f t="shared" si="31"/>
        <v>0</v>
      </c>
      <c r="BX105">
        <f t="shared" si="26"/>
        <v>0</v>
      </c>
      <c r="BY105">
        <f>IF(AS105+AT105+AU105+AV105+AW105+AX105&gt;0,1,0)</f>
        <v>0</v>
      </c>
      <c r="BZ105">
        <f>IF(AY105+AZ105+BA105+BB105+BC105+BD105+BE105+BF105+BG105&gt;0,1,0)</f>
        <v>0</v>
      </c>
      <c r="CA105">
        <f>IF(BH105+BI105+BJ105+BK105&gt;0,1,0)</f>
        <v>0</v>
      </c>
      <c r="CB105">
        <f>IF(BL105+BM105+BN105&gt;0,1,0)</f>
        <v>0</v>
      </c>
      <c r="CC105">
        <f>IF(BO105+BP105+BQ105+BR105+BS105&gt;0,1,0)</f>
        <v>0</v>
      </c>
      <c r="CD105">
        <f>IF(BT105+BU105+BV105&gt;0,1,0)</f>
        <v>0</v>
      </c>
      <c r="CF105" t="str">
        <f>Check_Sheet!A105</f>
        <v>OK</v>
      </c>
      <c r="CG105" t="str">
        <f>Check_Sheet!B105</f>
        <v>OK</v>
      </c>
      <c r="CH105" t="str">
        <f>Check_Sheet!C105</f>
        <v>OK</v>
      </c>
      <c r="CI105" t="str">
        <f>Check_Sheet!D105</f>
        <v>OK</v>
      </c>
      <c r="CJ105" t="str">
        <f>Check_Sheet!E105</f>
        <v>OK</v>
      </c>
      <c r="CK105" t="str">
        <f>Check_Sheet!F105</f>
        <v>OK</v>
      </c>
      <c r="CL105" t="str">
        <f>Check_Sheet!G105</f>
        <v>OK</v>
      </c>
      <c r="CM105" t="str">
        <f>Check_Sheet!H105</f>
        <v>OK</v>
      </c>
      <c r="CN105" t="str">
        <f>Check_Sheet!I105</f>
        <v>OK</v>
      </c>
      <c r="CO105" t="str">
        <f>Check_Sheet!J105</f>
        <v>OK</v>
      </c>
      <c r="CP105" t="str">
        <f>Check_Sheet!K105</f>
        <v>OK</v>
      </c>
      <c r="CQ105" t="str">
        <f>Check_Sheet!L105</f>
        <v>OK</v>
      </c>
      <c r="CR105" t="str">
        <f>Check_Sheet!M105</f>
        <v>OK</v>
      </c>
      <c r="CS105" t="str">
        <f>Check_Sheet!N105</f>
        <v>OK</v>
      </c>
      <c r="CT105" t="str">
        <f>Check_Sheet!O105</f>
        <v>OK</v>
      </c>
      <c r="CU105" t="str">
        <f>Check_Sheet!P105</f>
        <v>OK</v>
      </c>
      <c r="CV105" t="str">
        <f>Check_Sheet!Q105</f>
        <v>OK</v>
      </c>
      <c r="CW105" t="str">
        <f>Check_Sheet!R105</f>
        <v>OK</v>
      </c>
      <c r="CX105" t="str">
        <f>Check_Sheet!S105</f>
        <v>OK</v>
      </c>
      <c r="CY105" t="str">
        <f>Check_Sheet!T105</f>
        <v>OK</v>
      </c>
      <c r="CZ105" t="str">
        <f>Check_Sheet!U105</f>
        <v>OK</v>
      </c>
      <c r="DA105" t="str">
        <f>Check_Sheet!V105</f>
        <v>OK</v>
      </c>
      <c r="DB105" t="str">
        <f>Check_Sheet!W105</f>
        <v>OK</v>
      </c>
      <c r="DC105" t="str">
        <f>Check_Sheet!X105</f>
        <v>OK</v>
      </c>
      <c r="DD105" t="str">
        <f>Check_Sheet!Y105</f>
        <v>OK</v>
      </c>
      <c r="DE105" t="str">
        <f>Check_Sheet!Z105</f>
        <v>OK</v>
      </c>
      <c r="DF105" t="str">
        <f>Check_Sheet!AA105</f>
        <v>OK</v>
      </c>
      <c r="DG105" t="str">
        <f>Check_Sheet!AB105</f>
        <v>OK</v>
      </c>
      <c r="DH105" t="str">
        <f>Check_Sheet!AC105</f>
        <v>OK</v>
      </c>
      <c r="DI105" t="str">
        <f>Check_Sheet!AD105</f>
        <v>OK</v>
      </c>
      <c r="DJ105" t="str">
        <f>Check_Sheet!AE105</f>
        <v>OK</v>
      </c>
      <c r="DK105" t="str">
        <f>Check_Sheet!AF105</f>
        <v>OK</v>
      </c>
      <c r="DL105" t="str">
        <f>Check_Sheet!AG105</f>
        <v>OK</v>
      </c>
      <c r="DM105" t="str">
        <f>Check_Sheet!AH105</f>
        <v>OK</v>
      </c>
      <c r="DN105">
        <f>IF(AND(Scoresheet!AN105="Unfinished",Scoresheet!B105&lt;&gt;0),1,0)</f>
        <v>0</v>
      </c>
    </row>
    <row r="106" spans="1:118">
      <c r="A106" s="54">
        <v>0</v>
      </c>
      <c r="B106" s="135">
        <v>0</v>
      </c>
      <c r="C106" s="135">
        <v>0</v>
      </c>
      <c r="D106" s="135">
        <v>0</v>
      </c>
      <c r="E106" s="135">
        <v>0</v>
      </c>
      <c r="F106" s="135">
        <v>0</v>
      </c>
      <c r="G106" s="135">
        <v>0</v>
      </c>
      <c r="H106" s="135">
        <v>0</v>
      </c>
      <c r="I106" s="135">
        <v>0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0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  <c r="X106" s="135">
        <v>0</v>
      </c>
      <c r="Y106" s="135">
        <v>0</v>
      </c>
      <c r="Z106" s="135">
        <v>0</v>
      </c>
      <c r="AA106" s="135">
        <v>0</v>
      </c>
      <c r="AB106" s="135">
        <v>0</v>
      </c>
      <c r="AC106" s="135">
        <v>0</v>
      </c>
      <c r="AD106" s="135">
        <v>0</v>
      </c>
      <c r="AE106" s="135">
        <v>0</v>
      </c>
      <c r="AF106" s="135">
        <v>0</v>
      </c>
      <c r="AG106" s="135">
        <v>0</v>
      </c>
      <c r="AH106" s="134">
        <v>0</v>
      </c>
      <c r="AI106" s="5"/>
      <c r="AJ106" s="5"/>
      <c r="AP106" s="7"/>
      <c r="AQ106">
        <f>IF((B106)&gt;0,1,0)</f>
        <v>0</v>
      </c>
      <c r="AR106">
        <f t="shared" si="25"/>
        <v>0</v>
      </c>
      <c r="AS106">
        <f t="shared" si="28"/>
        <v>0</v>
      </c>
      <c r="AT106">
        <f t="shared" ref="AT106:BH107" si="32">IF(F106&gt;0,1,0)</f>
        <v>0</v>
      </c>
      <c r="AU106">
        <f t="shared" si="32"/>
        <v>0</v>
      </c>
      <c r="AV106">
        <f t="shared" si="32"/>
        <v>0</v>
      </c>
      <c r="AW106">
        <f t="shared" si="32"/>
        <v>0</v>
      </c>
      <c r="AX106">
        <f t="shared" si="32"/>
        <v>0</v>
      </c>
      <c r="AY106">
        <f t="shared" si="32"/>
        <v>0</v>
      </c>
      <c r="AZ106">
        <f t="shared" si="32"/>
        <v>0</v>
      </c>
      <c r="BA106">
        <f t="shared" si="32"/>
        <v>0</v>
      </c>
      <c r="BB106">
        <f t="shared" si="32"/>
        <v>0</v>
      </c>
      <c r="BC106">
        <f t="shared" si="32"/>
        <v>0</v>
      </c>
      <c r="BD106">
        <f t="shared" si="32"/>
        <v>0</v>
      </c>
      <c r="BE106">
        <f t="shared" si="32"/>
        <v>0</v>
      </c>
      <c r="BF106">
        <f t="shared" si="32"/>
        <v>0</v>
      </c>
      <c r="BG106">
        <f t="shared" si="32"/>
        <v>0</v>
      </c>
      <c r="BH106">
        <f t="shared" si="32"/>
        <v>0</v>
      </c>
      <c r="BI106">
        <f t="shared" si="30"/>
        <v>0</v>
      </c>
      <c r="BJ106">
        <f t="shared" si="30"/>
        <v>0</v>
      </c>
      <c r="BK106">
        <f t="shared" si="29"/>
        <v>0</v>
      </c>
      <c r="BL106">
        <f t="shared" si="29"/>
        <v>0</v>
      </c>
      <c r="BM106">
        <f t="shared" si="29"/>
        <v>0</v>
      </c>
      <c r="BN106">
        <f t="shared" si="29"/>
        <v>0</v>
      </c>
      <c r="BO106">
        <f t="shared" si="29"/>
        <v>0</v>
      </c>
      <c r="BP106">
        <f t="shared" si="29"/>
        <v>0</v>
      </c>
      <c r="BQ106">
        <f t="shared" si="31"/>
        <v>0</v>
      </c>
      <c r="BR106">
        <f t="shared" si="31"/>
        <v>0</v>
      </c>
      <c r="BS106">
        <f t="shared" si="31"/>
        <v>0</v>
      </c>
      <c r="BT106">
        <f t="shared" si="31"/>
        <v>0</v>
      </c>
      <c r="BU106">
        <f t="shared" si="31"/>
        <v>0</v>
      </c>
      <c r="BV106">
        <f t="shared" si="31"/>
        <v>0</v>
      </c>
      <c r="BX106">
        <f t="shared" si="26"/>
        <v>0</v>
      </c>
      <c r="BY106">
        <f>IF(AS106+AT106+AU106+AV106+AW106+AX106&gt;0,1,0)</f>
        <v>0</v>
      </c>
      <c r="BZ106">
        <f>IF(AY106+AZ106+BA106+BB106+BC106+BD106+BE106+BF106+BG106&gt;0,1,0)</f>
        <v>0</v>
      </c>
      <c r="CA106">
        <f>IF(BH106+BI106+BJ106+BK106&gt;0,1,0)</f>
        <v>0</v>
      </c>
      <c r="CB106">
        <f>IF(BL106+BM106+BN106&gt;0,1,0)</f>
        <v>0</v>
      </c>
      <c r="CC106">
        <f>IF(BO106+BP106+BQ106+BR106+BS106&gt;0,1,0)</f>
        <v>0</v>
      </c>
      <c r="CD106">
        <f>IF(BT106+BU106+BV106&gt;0,1,0)</f>
        <v>0</v>
      </c>
      <c r="CF106" t="str">
        <f>Check_Sheet!A106</f>
        <v>OK</v>
      </c>
      <c r="CG106" t="str">
        <f>Check_Sheet!B106</f>
        <v>OK</v>
      </c>
      <c r="CH106" t="str">
        <f>Check_Sheet!C106</f>
        <v>OK</v>
      </c>
      <c r="CI106" t="str">
        <f>Check_Sheet!D106</f>
        <v>OK</v>
      </c>
      <c r="CJ106" t="str">
        <f>Check_Sheet!E106</f>
        <v>OK</v>
      </c>
      <c r="CK106" t="str">
        <f>Check_Sheet!F106</f>
        <v>OK</v>
      </c>
      <c r="CL106" t="str">
        <f>Check_Sheet!G106</f>
        <v>OK</v>
      </c>
      <c r="CM106" t="str">
        <f>Check_Sheet!H106</f>
        <v>OK</v>
      </c>
      <c r="CN106" t="str">
        <f>Check_Sheet!I106</f>
        <v>OK</v>
      </c>
      <c r="CO106" t="str">
        <f>Check_Sheet!J106</f>
        <v>OK</v>
      </c>
      <c r="CP106" t="str">
        <f>Check_Sheet!K106</f>
        <v>OK</v>
      </c>
      <c r="CQ106" t="str">
        <f>Check_Sheet!L106</f>
        <v>OK</v>
      </c>
      <c r="CR106" t="str">
        <f>Check_Sheet!M106</f>
        <v>OK</v>
      </c>
      <c r="CS106" t="str">
        <f>Check_Sheet!N106</f>
        <v>OK</v>
      </c>
      <c r="CT106" t="str">
        <f>Check_Sheet!O106</f>
        <v>OK</v>
      </c>
      <c r="CU106" t="str">
        <f>Check_Sheet!P106</f>
        <v>OK</v>
      </c>
      <c r="CV106" t="str">
        <f>Check_Sheet!Q106</f>
        <v>OK</v>
      </c>
      <c r="CW106" t="str">
        <f>Check_Sheet!R106</f>
        <v>OK</v>
      </c>
      <c r="CX106" t="str">
        <f>Check_Sheet!S106</f>
        <v>OK</v>
      </c>
      <c r="CY106" t="str">
        <f>Check_Sheet!T106</f>
        <v>OK</v>
      </c>
      <c r="CZ106" t="str">
        <f>Check_Sheet!U106</f>
        <v>OK</v>
      </c>
      <c r="DA106" t="str">
        <f>Check_Sheet!V106</f>
        <v>OK</v>
      </c>
      <c r="DB106" t="str">
        <f>Check_Sheet!W106</f>
        <v>OK</v>
      </c>
      <c r="DC106" t="str">
        <f>Check_Sheet!X106</f>
        <v>OK</v>
      </c>
      <c r="DD106" t="str">
        <f>Check_Sheet!Y106</f>
        <v>OK</v>
      </c>
      <c r="DE106" t="str">
        <f>Check_Sheet!Z106</f>
        <v>OK</v>
      </c>
      <c r="DF106" t="str">
        <f>Check_Sheet!AA106</f>
        <v>OK</v>
      </c>
      <c r="DG106" t="str">
        <f>Check_Sheet!AB106</f>
        <v>OK</v>
      </c>
      <c r="DH106" t="str">
        <f>Check_Sheet!AC106</f>
        <v>OK</v>
      </c>
      <c r="DI106" t="str">
        <f>Check_Sheet!AD106</f>
        <v>OK</v>
      </c>
      <c r="DJ106" t="str">
        <f>Check_Sheet!AE106</f>
        <v>OK</v>
      </c>
      <c r="DK106" t="str">
        <f>Check_Sheet!AF106</f>
        <v>OK</v>
      </c>
      <c r="DL106" t="str">
        <f>Check_Sheet!AG106</f>
        <v>OK</v>
      </c>
      <c r="DM106" t="str">
        <f>Check_Sheet!AH106</f>
        <v>OK</v>
      </c>
      <c r="DN106">
        <f>IF(AND(Scoresheet!AN106="Unfinished",Scoresheet!B106&lt;&gt;0),1,0)</f>
        <v>0</v>
      </c>
    </row>
    <row r="107" spans="1:118">
      <c r="A107" s="7">
        <f>IF(B107&gt;0,(ROW(A107)-6),0)</f>
        <v>0</v>
      </c>
      <c r="B107" s="136">
        <v>0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  <c r="X107" s="135">
        <v>0</v>
      </c>
      <c r="Y107" s="135">
        <v>0</v>
      </c>
      <c r="Z107" s="135">
        <v>0</v>
      </c>
      <c r="AA107" s="135">
        <v>0</v>
      </c>
      <c r="AB107" s="135">
        <v>0</v>
      </c>
      <c r="AC107" s="135">
        <v>0</v>
      </c>
      <c r="AD107" s="135">
        <v>0</v>
      </c>
      <c r="AE107" s="135">
        <v>0</v>
      </c>
      <c r="AF107" s="135">
        <v>0</v>
      </c>
      <c r="AG107" s="135">
        <v>0</v>
      </c>
      <c r="AH107" s="134">
        <v>0</v>
      </c>
      <c r="AI107" s="5"/>
      <c r="AJ107" s="5"/>
      <c r="AP107" s="7"/>
      <c r="AQ107">
        <f>IF((B107)&gt;0,1,0)</f>
        <v>0</v>
      </c>
      <c r="AR107">
        <f t="shared" si="25"/>
        <v>0</v>
      </c>
      <c r="AS107">
        <f>IF(E107&gt;0,1,0)</f>
        <v>0</v>
      </c>
      <c r="AT107">
        <f t="shared" si="32"/>
        <v>0</v>
      </c>
      <c r="AU107">
        <f t="shared" si="32"/>
        <v>0</v>
      </c>
      <c r="AV107">
        <f t="shared" si="32"/>
        <v>0</v>
      </c>
      <c r="AW107">
        <f t="shared" si="32"/>
        <v>0</v>
      </c>
      <c r="AX107">
        <f t="shared" si="32"/>
        <v>0</v>
      </c>
      <c r="AY107">
        <f t="shared" si="32"/>
        <v>0</v>
      </c>
      <c r="AZ107">
        <f t="shared" si="32"/>
        <v>0</v>
      </c>
      <c r="BA107">
        <f t="shared" si="32"/>
        <v>0</v>
      </c>
      <c r="BB107">
        <f t="shared" si="32"/>
        <v>0</v>
      </c>
      <c r="BC107">
        <f t="shared" si="32"/>
        <v>0</v>
      </c>
      <c r="BD107">
        <f t="shared" si="32"/>
        <v>0</v>
      </c>
      <c r="BE107">
        <f t="shared" si="32"/>
        <v>0</v>
      </c>
      <c r="BF107">
        <f t="shared" si="32"/>
        <v>0</v>
      </c>
      <c r="BG107">
        <f t="shared" si="32"/>
        <v>0</v>
      </c>
      <c r="BH107">
        <f t="shared" si="32"/>
        <v>0</v>
      </c>
      <c r="BI107">
        <f t="shared" si="30"/>
        <v>0</v>
      </c>
      <c r="BJ107">
        <f t="shared" si="30"/>
        <v>0</v>
      </c>
      <c r="BK107">
        <f t="shared" si="29"/>
        <v>0</v>
      </c>
      <c r="BL107">
        <f t="shared" si="29"/>
        <v>0</v>
      </c>
      <c r="BM107">
        <f t="shared" si="29"/>
        <v>0</v>
      </c>
      <c r="BN107">
        <f t="shared" si="29"/>
        <v>0</v>
      </c>
      <c r="BO107">
        <f t="shared" si="29"/>
        <v>0</v>
      </c>
      <c r="BP107">
        <f t="shared" si="29"/>
        <v>0</v>
      </c>
      <c r="BQ107">
        <f t="shared" si="31"/>
        <v>0</v>
      </c>
      <c r="BR107">
        <f t="shared" si="31"/>
        <v>0</v>
      </c>
      <c r="BS107">
        <f t="shared" si="31"/>
        <v>0</v>
      </c>
      <c r="BT107">
        <f t="shared" si="31"/>
        <v>0</v>
      </c>
      <c r="BU107">
        <f t="shared" si="31"/>
        <v>0</v>
      </c>
      <c r="BV107">
        <f t="shared" si="31"/>
        <v>0</v>
      </c>
      <c r="BX107">
        <f t="shared" si="26"/>
        <v>0</v>
      </c>
      <c r="BY107">
        <f>IF(AS107+AT107+AU107+AV107+AW107+AX107&gt;0,1,0)</f>
        <v>0</v>
      </c>
      <c r="BZ107">
        <f>IF(AY107+AZ107+BA107+BB107+BC107+BD107+BE107+BF107+BG107&gt;0,1,0)</f>
        <v>0</v>
      </c>
      <c r="CA107">
        <f>IF(BH107+BI107+BJ107+BK107&gt;0,1,0)</f>
        <v>0</v>
      </c>
      <c r="CB107">
        <f>IF(BL107+BM107+BN107&gt;0,1,0)</f>
        <v>0</v>
      </c>
      <c r="CC107">
        <f>IF(BO107+BP107+BQ107+BR107+BS107&gt;0,1,0)</f>
        <v>0</v>
      </c>
      <c r="CD107">
        <f>IF(BT107+BU107+BV107&gt;0,1,0)</f>
        <v>0</v>
      </c>
    </row>
    <row r="108" spans="1:118" s="8" customFormat="1">
      <c r="A108" s="8">
        <f>AQ108</f>
        <v>25</v>
      </c>
      <c r="B108" s="55" t="s">
        <v>83</v>
      </c>
      <c r="D108" s="55"/>
      <c r="J108" s="55"/>
      <c r="K108" s="2"/>
      <c r="L108" s="2"/>
      <c r="M108" s="2"/>
      <c r="N108" s="2"/>
      <c r="O108" s="2"/>
      <c r="P108" s="2"/>
      <c r="Q108" s="2"/>
      <c r="R108" s="2"/>
      <c r="S108" s="58"/>
      <c r="T108" s="3"/>
      <c r="U108" s="3"/>
      <c r="V108" s="3"/>
      <c r="W108" s="59"/>
      <c r="Z108" s="55"/>
      <c r="AA108" s="5"/>
      <c r="AB108" s="5"/>
      <c r="AC108" s="5"/>
      <c r="AD108" s="5"/>
      <c r="AE108" s="60"/>
      <c r="AF108" s="6"/>
      <c r="AG108" s="6"/>
      <c r="AH108" s="61"/>
      <c r="AI108" s="5"/>
      <c r="AJ108" s="5"/>
      <c r="AP108" s="7" t="s">
        <v>84</v>
      </c>
      <c r="AQ108" s="7">
        <f t="shared" ref="AQ108:BV108" si="33">SUM(AQ7:AQ107)</f>
        <v>25</v>
      </c>
      <c r="AR108" s="7">
        <f t="shared" si="33"/>
        <v>25</v>
      </c>
      <c r="AS108" s="7">
        <f t="shared" si="33"/>
        <v>12</v>
      </c>
      <c r="AT108" s="7">
        <f t="shared" si="33"/>
        <v>13</v>
      </c>
      <c r="AU108" s="7">
        <f t="shared" si="33"/>
        <v>9</v>
      </c>
      <c r="AV108" s="7">
        <f t="shared" si="33"/>
        <v>6</v>
      </c>
      <c r="AW108" s="7">
        <f t="shared" si="33"/>
        <v>12</v>
      </c>
      <c r="AX108" s="7">
        <f t="shared" si="33"/>
        <v>11</v>
      </c>
      <c r="AY108" s="7">
        <f t="shared" si="33"/>
        <v>5</v>
      </c>
      <c r="AZ108" s="7">
        <f t="shared" si="33"/>
        <v>6</v>
      </c>
      <c r="BA108" s="7">
        <f t="shared" si="33"/>
        <v>9</v>
      </c>
      <c r="BB108" s="7">
        <f t="shared" si="33"/>
        <v>15</v>
      </c>
      <c r="BC108" s="7">
        <f t="shared" si="33"/>
        <v>21</v>
      </c>
      <c r="BD108" s="7">
        <f t="shared" si="33"/>
        <v>14</v>
      </c>
      <c r="BE108" s="7">
        <f t="shared" si="33"/>
        <v>4</v>
      </c>
      <c r="BF108" s="7">
        <f t="shared" si="33"/>
        <v>3</v>
      </c>
      <c r="BG108" s="7">
        <f t="shared" si="33"/>
        <v>2</v>
      </c>
      <c r="BH108" s="7">
        <f t="shared" si="33"/>
        <v>2</v>
      </c>
      <c r="BI108" s="7">
        <f t="shared" si="33"/>
        <v>9</v>
      </c>
      <c r="BJ108" s="7">
        <f t="shared" si="33"/>
        <v>20</v>
      </c>
      <c r="BK108" s="7">
        <f t="shared" si="33"/>
        <v>13</v>
      </c>
      <c r="BL108" s="7">
        <f t="shared" si="33"/>
        <v>1</v>
      </c>
      <c r="BM108" s="7">
        <f t="shared" si="33"/>
        <v>14</v>
      </c>
      <c r="BN108" s="7">
        <f t="shared" si="33"/>
        <v>22</v>
      </c>
      <c r="BO108" s="7">
        <f t="shared" si="33"/>
        <v>3</v>
      </c>
      <c r="BP108" s="7">
        <f t="shared" si="33"/>
        <v>18</v>
      </c>
      <c r="BQ108" s="7">
        <f t="shared" si="33"/>
        <v>20</v>
      </c>
      <c r="BR108" s="7">
        <f t="shared" si="33"/>
        <v>8</v>
      </c>
      <c r="BS108" s="7">
        <f t="shared" si="33"/>
        <v>5</v>
      </c>
      <c r="BT108" s="7">
        <f t="shared" si="33"/>
        <v>1</v>
      </c>
      <c r="BU108" s="7">
        <f t="shared" si="33"/>
        <v>25</v>
      </c>
      <c r="BV108" s="7">
        <f t="shared" si="33"/>
        <v>5</v>
      </c>
      <c r="BW108" s="8" t="s">
        <v>84</v>
      </c>
      <c r="BX108" s="8">
        <f>SUM(BX7:BX107)</f>
        <v>25</v>
      </c>
      <c r="BY108" s="8">
        <f t="shared" ref="BY108:CD108" si="34">SUM(BY7:BY107)</f>
        <v>25</v>
      </c>
      <c r="BZ108" s="8">
        <f t="shared" si="34"/>
        <v>25</v>
      </c>
      <c r="CA108" s="8">
        <f t="shared" si="34"/>
        <v>25</v>
      </c>
      <c r="CB108" s="8">
        <f t="shared" si="34"/>
        <v>25</v>
      </c>
      <c r="CC108" s="8">
        <f t="shared" si="34"/>
        <v>25</v>
      </c>
      <c r="CD108" s="8">
        <f t="shared" si="34"/>
        <v>25</v>
      </c>
    </row>
    <row r="109" spans="1:118">
      <c r="A109" s="7"/>
      <c r="B109" s="55" t="s">
        <v>85</v>
      </c>
      <c r="C109" s="8"/>
      <c r="D109" s="57">
        <f>SUM(D7:D107)</f>
        <v>1.5</v>
      </c>
      <c r="E109" s="1">
        <f t="shared" ref="E109:AH109" si="35">SUM(E7:E107)</f>
        <v>12</v>
      </c>
      <c r="F109" s="1">
        <f>SUM(F7:F107)</f>
        <v>9.5</v>
      </c>
      <c r="G109" s="1">
        <f t="shared" si="35"/>
        <v>4.5</v>
      </c>
      <c r="H109" s="1">
        <f t="shared" si="35"/>
        <v>3.5</v>
      </c>
      <c r="I109" s="1">
        <f t="shared" si="35"/>
        <v>9.5</v>
      </c>
      <c r="J109" s="57">
        <f t="shared" si="35"/>
        <v>6.5</v>
      </c>
      <c r="K109" s="1">
        <f t="shared" si="35"/>
        <v>1.31</v>
      </c>
      <c r="L109" s="1">
        <f t="shared" si="35"/>
        <v>1.56</v>
      </c>
      <c r="M109" s="1">
        <f t="shared" si="35"/>
        <v>2.72</v>
      </c>
      <c r="N109" s="1">
        <f t="shared" si="35"/>
        <v>4.7100000000000009</v>
      </c>
      <c r="O109" s="1">
        <f t="shared" si="35"/>
        <v>7.74</v>
      </c>
      <c r="P109" s="1">
        <f t="shared" si="35"/>
        <v>4.93</v>
      </c>
      <c r="Q109" s="1">
        <f t="shared" si="35"/>
        <v>0.95</v>
      </c>
      <c r="R109" s="1">
        <f t="shared" si="35"/>
        <v>0.62000000000000011</v>
      </c>
      <c r="S109" s="57">
        <f t="shared" si="35"/>
        <v>0.37</v>
      </c>
      <c r="T109" s="1">
        <f t="shared" si="35"/>
        <v>2</v>
      </c>
      <c r="U109" s="1">
        <f t="shared" si="35"/>
        <v>5.33</v>
      </c>
      <c r="V109" s="1">
        <f t="shared" si="35"/>
        <v>11.83</v>
      </c>
      <c r="W109" s="57">
        <f t="shared" si="35"/>
        <v>7.83</v>
      </c>
      <c r="X109" s="1">
        <f t="shared" si="35"/>
        <v>0.33</v>
      </c>
      <c r="Y109" s="1">
        <f t="shared" si="35"/>
        <v>8.33</v>
      </c>
      <c r="Z109" s="57">
        <f t="shared" si="35"/>
        <v>16.329999999999998</v>
      </c>
      <c r="AA109" s="1">
        <f t="shared" si="35"/>
        <v>1.33</v>
      </c>
      <c r="AB109" s="1">
        <f t="shared" si="35"/>
        <v>8.57</v>
      </c>
      <c r="AC109" s="1">
        <f t="shared" si="35"/>
        <v>9.23</v>
      </c>
      <c r="AD109" s="1">
        <f t="shared" si="35"/>
        <v>2.9000000000000004</v>
      </c>
      <c r="AE109" s="57">
        <f t="shared" si="35"/>
        <v>2.91</v>
      </c>
      <c r="AF109" s="1">
        <f t="shared" si="35"/>
        <v>0.5</v>
      </c>
      <c r="AG109" s="1">
        <f t="shared" si="35"/>
        <v>22</v>
      </c>
      <c r="AH109" s="57">
        <f t="shared" si="35"/>
        <v>2.5</v>
      </c>
      <c r="AI109" s="5"/>
      <c r="AJ109" s="5"/>
    </row>
    <row r="110" spans="1:118">
      <c r="A110" s="7"/>
      <c r="B110" s="55" t="s">
        <v>86</v>
      </c>
      <c r="C110" s="8"/>
      <c r="D110" s="57">
        <f>AR108</f>
        <v>25</v>
      </c>
      <c r="E110" s="1">
        <f>BY108</f>
        <v>25</v>
      </c>
      <c r="F110" s="1">
        <f>BY108</f>
        <v>25</v>
      </c>
      <c r="G110" s="1">
        <f>BY108</f>
        <v>25</v>
      </c>
      <c r="H110" s="1">
        <f>BY108</f>
        <v>25</v>
      </c>
      <c r="I110" s="1">
        <f>BY108</f>
        <v>25</v>
      </c>
      <c r="J110" s="57">
        <f>BY108</f>
        <v>25</v>
      </c>
      <c r="K110" s="2">
        <f>BZ108</f>
        <v>25</v>
      </c>
      <c r="L110" s="2">
        <f>BZ108</f>
        <v>25</v>
      </c>
      <c r="M110" s="2">
        <f>BZ108</f>
        <v>25</v>
      </c>
      <c r="N110" s="2">
        <f>BZ108</f>
        <v>25</v>
      </c>
      <c r="O110" s="2">
        <f>BZ108</f>
        <v>25</v>
      </c>
      <c r="P110" s="2">
        <f>BZ108</f>
        <v>25</v>
      </c>
      <c r="Q110" s="2">
        <f>BZ108</f>
        <v>25</v>
      </c>
      <c r="R110" s="2">
        <f>BZ108</f>
        <v>25</v>
      </c>
      <c r="S110" s="58">
        <f>BZ108</f>
        <v>25</v>
      </c>
      <c r="T110" s="3">
        <f>CA108</f>
        <v>25</v>
      </c>
      <c r="U110" s="3">
        <f>CA108</f>
        <v>25</v>
      </c>
      <c r="V110" s="3">
        <f>CA108</f>
        <v>25</v>
      </c>
      <c r="W110" s="59">
        <f>CA108</f>
        <v>25</v>
      </c>
      <c r="X110" s="8">
        <f>CB108</f>
        <v>25</v>
      </c>
      <c r="Y110" s="8">
        <f>CB108</f>
        <v>25</v>
      </c>
      <c r="Z110" s="55">
        <f>CB108</f>
        <v>25</v>
      </c>
      <c r="AA110" s="5">
        <f>CC108</f>
        <v>25</v>
      </c>
      <c r="AB110" s="5">
        <f>CC108</f>
        <v>25</v>
      </c>
      <c r="AC110" s="5">
        <f>CC108</f>
        <v>25</v>
      </c>
      <c r="AD110" s="5">
        <f>CC108</f>
        <v>25</v>
      </c>
      <c r="AE110" s="60">
        <f>CC108</f>
        <v>25</v>
      </c>
      <c r="AF110" s="6">
        <f>CD108</f>
        <v>25</v>
      </c>
      <c r="AG110" s="6">
        <f>CD108</f>
        <v>25</v>
      </c>
      <c r="AH110" s="61">
        <f>CD108</f>
        <v>25</v>
      </c>
      <c r="AI110" s="5"/>
      <c r="AJ110" s="5"/>
      <c r="AP110" t="s">
        <v>10</v>
      </c>
      <c r="AQ110">
        <f>SUM(BX108:CD108)</f>
        <v>175</v>
      </c>
    </row>
    <row r="111" spans="1:118">
      <c r="A111" s="7"/>
      <c r="B111" s="8"/>
      <c r="C111" s="8"/>
      <c r="D111" s="1"/>
      <c r="E111" s="1"/>
      <c r="F111" s="1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8"/>
      <c r="Y111" s="8"/>
      <c r="Z111" s="8"/>
      <c r="AA111" s="5"/>
      <c r="AB111" s="5"/>
      <c r="AC111" s="5"/>
      <c r="AD111" s="5"/>
      <c r="AE111" s="5"/>
      <c r="AF111" s="6"/>
      <c r="AG111" s="6"/>
      <c r="AH111" s="6"/>
      <c r="AI111" s="5"/>
      <c r="AJ111" s="5"/>
      <c r="AP111" t="s">
        <v>12</v>
      </c>
      <c r="AQ111">
        <f>AQ108*7-SUM(BX108:CD108)</f>
        <v>0</v>
      </c>
    </row>
    <row r="112" spans="1:118">
      <c r="A112" s="7"/>
      <c r="B112" s="7" t="s">
        <v>87</v>
      </c>
      <c r="C112" s="7"/>
      <c r="D112" s="46">
        <f>(D109/AR108)*100</f>
        <v>6</v>
      </c>
      <c r="E112" s="46">
        <f>(E109/BY108)*100</f>
        <v>48</v>
      </c>
      <c r="F112" s="46">
        <f>(F109/BY108)*100</f>
        <v>38</v>
      </c>
      <c r="G112" s="46">
        <f>(G109/BY108)*100</f>
        <v>18</v>
      </c>
      <c r="H112" s="46">
        <f>(H109/BY108)*100</f>
        <v>14.000000000000002</v>
      </c>
      <c r="I112" s="46">
        <f>(I109/BY108)*100</f>
        <v>38</v>
      </c>
      <c r="J112" s="46">
        <f>(J109/BY108)*100</f>
        <v>26</v>
      </c>
      <c r="K112" s="46">
        <f>(K109/BZ108)*100</f>
        <v>5.24</v>
      </c>
      <c r="L112" s="46">
        <f>(L109/BZ108)*100</f>
        <v>6.24</v>
      </c>
      <c r="M112" s="46">
        <f>(M109/BZ108)*100</f>
        <v>10.88</v>
      </c>
      <c r="N112" s="46">
        <f>(N109/BZ108)*100</f>
        <v>18.840000000000003</v>
      </c>
      <c r="O112" s="46">
        <f>(O109/BZ108)*100</f>
        <v>30.959999999999997</v>
      </c>
      <c r="P112" s="46">
        <f>(P109/BZ108)*100</f>
        <v>19.72</v>
      </c>
      <c r="Q112" s="46">
        <f>(Q109/BZ108)*100</f>
        <v>3.8</v>
      </c>
      <c r="R112" s="46">
        <f>(R109/BZ108)*100</f>
        <v>2.4800000000000004</v>
      </c>
      <c r="S112" s="46">
        <f>(S109/BZ108)*100</f>
        <v>1.48</v>
      </c>
      <c r="T112" s="46">
        <f>(T109/CA108)*100</f>
        <v>8</v>
      </c>
      <c r="U112" s="46">
        <f>(U109/CA108)*100</f>
        <v>21.32</v>
      </c>
      <c r="V112" s="46">
        <f>(V109/CA108)*100</f>
        <v>47.32</v>
      </c>
      <c r="W112" s="46">
        <f>(W109/CA108)*100</f>
        <v>31.319999999999997</v>
      </c>
      <c r="X112" s="46">
        <f>(X109/CB108)*100</f>
        <v>1.32</v>
      </c>
      <c r="Y112" s="46">
        <f>(Y109/CB108)*100</f>
        <v>33.32</v>
      </c>
      <c r="Z112" s="46">
        <f>(Z109/CB108)*100</f>
        <v>65.319999999999993</v>
      </c>
      <c r="AA112" s="46">
        <f>(AA109/CC108)*100</f>
        <v>5.32</v>
      </c>
      <c r="AB112" s="46">
        <f>(AB109/CC108)*100</f>
        <v>34.28</v>
      </c>
      <c r="AC112" s="46">
        <f>(AC109/CC108)*100</f>
        <v>36.92</v>
      </c>
      <c r="AD112" s="46">
        <f>(AD109/CC108)*100</f>
        <v>11.600000000000001</v>
      </c>
      <c r="AE112" s="46">
        <f>(AE109/CC108)*100</f>
        <v>11.64</v>
      </c>
      <c r="AF112" s="46">
        <f>(AF109/CD108)*100</f>
        <v>2</v>
      </c>
      <c r="AG112" s="46">
        <f>(AG109/CD108)*100</f>
        <v>88</v>
      </c>
      <c r="AH112" s="46">
        <f>(AH109/CD108)*100</f>
        <v>10</v>
      </c>
      <c r="AP112" t="s">
        <v>11</v>
      </c>
      <c r="AQ112">
        <f>AQ108*7</f>
        <v>175</v>
      </c>
    </row>
    <row r="114" spans="42:43">
      <c r="AP114" t="s">
        <v>13</v>
      </c>
      <c r="AQ114">
        <f>(AQ110-AQ111)/AQ112</f>
        <v>1</v>
      </c>
    </row>
  </sheetData>
  <phoneticPr fontId="18" type="noConversion"/>
  <conditionalFormatting sqref="A7:A107">
    <cfRule type="cellIs" dxfId="17" priority="9" stopIfTrue="1" operator="equal">
      <formula>0</formula>
    </cfRule>
  </conditionalFormatting>
  <conditionalFormatting sqref="B7:AH106 A7 A32:A106">
    <cfRule type="expression" dxfId="16" priority="3" stopIfTrue="1">
      <formula>CF7="ERR!"</formula>
    </cfRule>
  </conditionalFormatting>
  <conditionalFormatting sqref="A7 A32:A106">
    <cfRule type="expression" dxfId="15" priority="1" stopIfTrue="1">
      <formula>$DN7=1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9" sqref="B19"/>
    </sheetView>
  </sheetViews>
  <sheetFormatPr defaultColWidth="11.42578125" defaultRowHeight="12"/>
  <cols>
    <col min="1" max="1" width="3.7109375" customWidth="1"/>
    <col min="2" max="2" width="15.42578125" customWidth="1"/>
    <col min="3" max="38" width="3.7109375" customWidth="1"/>
    <col min="40" max="40" width="12" customWidth="1"/>
    <col min="41" max="42" width="8" customWidth="1"/>
    <col min="43" max="49" width="13.85546875" customWidth="1"/>
  </cols>
  <sheetData>
    <row r="1" spans="1:49" ht="18" customHeight="1">
      <c r="A1" s="228" t="s">
        <v>4</v>
      </c>
      <c r="B1" s="226" t="s">
        <v>0</v>
      </c>
      <c r="C1" s="235" t="s">
        <v>1</v>
      </c>
      <c r="D1" s="236"/>
      <c r="E1" s="186" t="s">
        <v>2</v>
      </c>
      <c r="F1" s="187"/>
      <c r="G1" s="186" t="s">
        <v>3</v>
      </c>
      <c r="H1" s="187"/>
      <c r="I1" s="186" t="s">
        <v>6</v>
      </c>
      <c r="J1" s="187"/>
      <c r="K1" s="186" t="s">
        <v>14</v>
      </c>
      <c r="L1" s="187"/>
      <c r="M1" s="180" t="s">
        <v>5</v>
      </c>
      <c r="N1" s="182"/>
      <c r="O1" s="72" t="s">
        <v>21</v>
      </c>
      <c r="P1" s="73">
        <v>1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6"/>
    </row>
    <row r="2" spans="1:49" ht="12" customHeight="1">
      <c r="A2" s="229"/>
      <c r="B2" s="227"/>
      <c r="C2" s="237"/>
      <c r="D2" s="238"/>
      <c r="E2" s="188"/>
      <c r="F2" s="189"/>
      <c r="G2" s="188"/>
      <c r="H2" s="189"/>
      <c r="I2" s="188"/>
      <c r="J2" s="189"/>
      <c r="K2" s="188"/>
      <c r="L2" s="189"/>
      <c r="M2" s="181"/>
      <c r="N2" s="183"/>
      <c r="O2" s="74" t="s">
        <v>22</v>
      </c>
      <c r="P2" s="75">
        <v>0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34"/>
    </row>
    <row r="3" spans="1:49" s="32" customFormat="1" ht="30" customHeight="1">
      <c r="A3" s="92"/>
      <c r="B3" s="133"/>
      <c r="C3" s="233"/>
      <c r="D3" s="234"/>
      <c r="E3" s="190"/>
      <c r="F3" s="191"/>
      <c r="G3" s="231"/>
      <c r="H3" s="232"/>
      <c r="I3" s="198"/>
      <c r="J3" s="199"/>
      <c r="K3" s="190"/>
      <c r="L3" s="191"/>
      <c r="M3" s="194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33"/>
      <c r="AE3" s="33"/>
      <c r="AF3" s="33"/>
      <c r="AG3" s="33"/>
      <c r="AH3" s="33"/>
      <c r="AI3" s="33"/>
      <c r="AJ3" s="33"/>
      <c r="AK3" s="33"/>
      <c r="AL3" s="35"/>
    </row>
    <row r="4" spans="1:49" ht="23.1" customHeight="1" thickBot="1">
      <c r="A4" s="99" t="s">
        <v>30</v>
      </c>
      <c r="B4" s="64"/>
      <c r="C4" s="184"/>
      <c r="D4" s="230"/>
      <c r="E4" s="184"/>
      <c r="F4" s="230"/>
      <c r="G4" s="184"/>
      <c r="H4" s="230"/>
      <c r="I4" s="184"/>
      <c r="J4" s="185"/>
      <c r="K4" s="192"/>
      <c r="L4" s="193"/>
      <c r="M4" s="196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21"/>
      <c r="AE4" s="21"/>
      <c r="AF4" s="21"/>
      <c r="AG4" s="21"/>
      <c r="AH4" s="21"/>
      <c r="AI4" s="21"/>
      <c r="AJ4" s="21"/>
      <c r="AK4" s="21"/>
      <c r="AL4" s="34"/>
    </row>
    <row r="5" spans="1:49" ht="56.25" customHeight="1">
      <c r="A5" s="205" t="s">
        <v>20</v>
      </c>
      <c r="B5" s="203" t="s">
        <v>19</v>
      </c>
      <c r="C5" s="207" t="s">
        <v>44</v>
      </c>
      <c r="D5" s="208"/>
      <c r="E5" s="209" t="s">
        <v>38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39</v>
      </c>
      <c r="P5" s="215"/>
      <c r="Q5" s="215"/>
      <c r="R5" s="215"/>
      <c r="S5" s="215"/>
      <c r="T5" s="215"/>
      <c r="U5" s="215"/>
      <c r="V5" s="215"/>
      <c r="W5" s="216"/>
      <c r="X5" s="217" t="s">
        <v>40</v>
      </c>
      <c r="Y5" s="218"/>
      <c r="Z5" s="218"/>
      <c r="AA5" s="219"/>
      <c r="AB5" s="220" t="s">
        <v>41</v>
      </c>
      <c r="AC5" s="221"/>
      <c r="AD5" s="222"/>
      <c r="AE5" s="223" t="s">
        <v>42</v>
      </c>
      <c r="AF5" s="224"/>
      <c r="AG5" s="224"/>
      <c r="AH5" s="224"/>
      <c r="AI5" s="225"/>
      <c r="AJ5" s="200" t="s">
        <v>43</v>
      </c>
      <c r="AK5" s="201"/>
      <c r="AL5" s="202"/>
      <c r="AN5" s="178" t="s">
        <v>128</v>
      </c>
      <c r="AO5" s="176" t="s">
        <v>25</v>
      </c>
      <c r="AP5" s="176" t="s">
        <v>26</v>
      </c>
      <c r="AQ5" s="172" t="s">
        <v>27</v>
      </c>
      <c r="AR5" s="172" t="s">
        <v>23</v>
      </c>
      <c r="AS5" s="172" t="s">
        <v>24</v>
      </c>
      <c r="AT5" s="172" t="s">
        <v>16</v>
      </c>
      <c r="AU5" s="172" t="s">
        <v>28</v>
      </c>
      <c r="AV5" s="172" t="s">
        <v>29</v>
      </c>
      <c r="AW5" s="174" t="s">
        <v>17</v>
      </c>
    </row>
    <row r="6" spans="1:49" ht="80.25" customHeight="1" thickBot="1">
      <c r="A6" s="206"/>
      <c r="B6" s="204"/>
      <c r="C6" s="100" t="s">
        <v>7</v>
      </c>
      <c r="D6" s="101" t="s">
        <v>45</v>
      </c>
      <c r="E6" s="126" t="s">
        <v>46</v>
      </c>
      <c r="F6" s="127" t="s">
        <v>31</v>
      </c>
      <c r="G6" s="128" t="s">
        <v>32</v>
      </c>
      <c r="H6" s="129" t="s">
        <v>33</v>
      </c>
      <c r="I6" s="128" t="s">
        <v>34</v>
      </c>
      <c r="J6" s="130" t="s">
        <v>35</v>
      </c>
      <c r="K6" s="128" t="s">
        <v>49</v>
      </c>
      <c r="L6" s="130" t="s">
        <v>50</v>
      </c>
      <c r="M6" s="131" t="s">
        <v>36</v>
      </c>
      <c r="N6" s="132" t="s">
        <v>37</v>
      </c>
      <c r="O6" s="119" t="s">
        <v>52</v>
      </c>
      <c r="P6" s="102" t="s">
        <v>53</v>
      </c>
      <c r="Q6" s="121" t="s">
        <v>54</v>
      </c>
      <c r="R6" s="102" t="s">
        <v>55</v>
      </c>
      <c r="S6" s="103" t="s">
        <v>56</v>
      </c>
      <c r="T6" s="121" t="s">
        <v>57</v>
      </c>
      <c r="U6" s="102" t="s">
        <v>58</v>
      </c>
      <c r="V6" s="103" t="s">
        <v>59</v>
      </c>
      <c r="W6" s="104" t="s">
        <v>60</v>
      </c>
      <c r="X6" s="123" t="s">
        <v>61</v>
      </c>
      <c r="Y6" s="105" t="s">
        <v>62</v>
      </c>
      <c r="Z6" s="106" t="s">
        <v>63</v>
      </c>
      <c r="AA6" s="107" t="s">
        <v>64</v>
      </c>
      <c r="AB6" s="108" t="s">
        <v>65</v>
      </c>
      <c r="AC6" s="109" t="s">
        <v>66</v>
      </c>
      <c r="AD6" s="110" t="s">
        <v>67</v>
      </c>
      <c r="AE6" s="111" t="s">
        <v>68</v>
      </c>
      <c r="AF6" s="112" t="s">
        <v>69</v>
      </c>
      <c r="AG6" s="112" t="s">
        <v>70</v>
      </c>
      <c r="AH6" s="112" t="s">
        <v>71</v>
      </c>
      <c r="AI6" s="113" t="s">
        <v>72</v>
      </c>
      <c r="AJ6" s="114" t="s">
        <v>73</v>
      </c>
      <c r="AK6" s="115" t="s">
        <v>74</v>
      </c>
      <c r="AL6" s="116" t="s">
        <v>75</v>
      </c>
      <c r="AM6" s="6"/>
      <c r="AN6" s="179"/>
      <c r="AO6" s="177"/>
      <c r="AP6" s="177"/>
      <c r="AQ6" s="173"/>
      <c r="AR6" s="173"/>
      <c r="AS6" s="173"/>
      <c r="AT6" s="173"/>
      <c r="AU6" s="173"/>
      <c r="AV6" s="173"/>
      <c r="AW6" s="175"/>
    </row>
    <row r="7" spans="1:49" ht="15.75">
      <c r="A7" s="93">
        <f>Original_Result!A7</f>
        <v>1</v>
      </c>
      <c r="B7" s="146" t="str">
        <f>Original_Result!B7</f>
        <v>S. Rata (Metrosideros)</v>
      </c>
      <c r="C7" s="148">
        <f>IF($B7=0,0,IF(OR(Original_Result!C7=1,Original_Result!C7=0.5),1,0))</f>
        <v>1</v>
      </c>
      <c r="D7" s="149">
        <f>IF($B7=0,0,IF(OR(Original_Result!D7=1,Original_Result!D7=0.5),1,0))</f>
        <v>0</v>
      </c>
      <c r="E7" s="148">
        <f>IF($B7=0,0,IF(OR(Original_Result!E7=1,Original_Result!E7=0.5),1,0))</f>
        <v>1</v>
      </c>
      <c r="F7" s="150">
        <f>IF($B7=0,0,IF(OR(Original_Result!E7=0,Original_Result!E7=0.5),1,0))</f>
        <v>0</v>
      </c>
      <c r="G7" s="151">
        <f>IF($B7=0,0,IF($F7=1,(IF(Original_Result!F7&gt;0,1,0)),0))</f>
        <v>0</v>
      </c>
      <c r="H7" s="152">
        <f>IF($B7=0,0,IF($F7=1,IF(Original_Result!F7/(1-Original_Result!E7)&lt;1,1,0),0))</f>
        <v>0</v>
      </c>
      <c r="I7" s="153">
        <f>IF($B7=0,0,IF($F7=1,IF(Original_Result!G7&gt;0,1,0),0))</f>
        <v>0</v>
      </c>
      <c r="J7" s="152">
        <f>IF($B7=0,0,IF($F7=1,IF(Original_Result!G7/(1-Original_Result!E7)&lt;1,1,0),0))</f>
        <v>0</v>
      </c>
      <c r="K7" s="153">
        <f>IF($B7=0,0,IF(Original_Result!H7&gt;0,1,0))</f>
        <v>0</v>
      </c>
      <c r="L7" s="152">
        <f>IF($B7=0,0,IF(Original_Result!I7&gt;0,1,0))</f>
        <v>0</v>
      </c>
      <c r="M7" s="153">
        <f>IF($B7=0,0,IF(OR(Original_Result!J7=1,Original_Result!J7=0.5),1,0))</f>
        <v>0</v>
      </c>
      <c r="N7" s="154">
        <f>IF($B7=0,0,IF(Original_Result!J7=0.5,1,0))</f>
        <v>0</v>
      </c>
      <c r="O7" s="155">
        <f>IF($B7=0,0,IF(Original_Result!K7&gt;0,1,0))</f>
        <v>0</v>
      </c>
      <c r="P7" s="156">
        <f>IF($B7=0,0,IF(Original_Result!L7&gt;0,1,0))</f>
        <v>0</v>
      </c>
      <c r="Q7" s="155">
        <f>IF($B7=0,0,IF(Original_Result!M7&gt;0,1,0))</f>
        <v>1</v>
      </c>
      <c r="R7" s="156">
        <f>IF($B7=0,0,IF(Original_Result!N7&gt;0,1,0))</f>
        <v>1</v>
      </c>
      <c r="S7" s="157">
        <f>IF($B7=0,0,IF(Original_Result!O7&gt;0,1,0))</f>
        <v>1</v>
      </c>
      <c r="T7" s="155">
        <f>IF($B7=0,0,IF(Original_Result!P7&gt;0,1,0))</f>
        <v>0</v>
      </c>
      <c r="U7" s="156">
        <f>IF($B7=0,0,IF(Original_Result!Q7&gt;0,1,0))</f>
        <v>0</v>
      </c>
      <c r="V7" s="157">
        <f>IF($B7=0,0,IF(Original_Result!R7&gt;0,1,0))</f>
        <v>0</v>
      </c>
      <c r="W7" s="158">
        <f>IF($B7=0,0,IF(Original_Result!S7&gt;0,1,0))</f>
        <v>0</v>
      </c>
      <c r="X7" s="147">
        <f>IF($B7=0,0,IF(Original_Result!T7&gt;0,1,0))</f>
        <v>0</v>
      </c>
      <c r="Y7" s="159">
        <f>IF($B7=0,0,IF(Original_Result!U7&gt;0,1,0))</f>
        <v>0</v>
      </c>
      <c r="Z7" s="157">
        <f>IF($B7=0,0,IF(Original_Result!V7&gt;0,1,0))</f>
        <v>1</v>
      </c>
      <c r="AA7" s="158">
        <f>IF($B7=0,0,IF(Original_Result!W7&gt;0,1,0))</f>
        <v>1</v>
      </c>
      <c r="AB7" s="159">
        <f>IF($B7=0,0,IF(Original_Result!X7&gt;0,1,0))</f>
        <v>0</v>
      </c>
      <c r="AC7" s="157">
        <f>IF($B7=0,0,IF(Original_Result!Y7&gt;0,1,0))</f>
        <v>0</v>
      </c>
      <c r="AD7" s="158">
        <f>IF($B7=0,0,IF(Original_Result!Z7&gt;0,1,0))</f>
        <v>1</v>
      </c>
      <c r="AE7" s="159">
        <f>IF($B7=0,0,IF(Original_Result!AA7&gt;0,1,0))</f>
        <v>0</v>
      </c>
      <c r="AF7" s="157">
        <f>IF($B7=0,0,IF(Original_Result!AB7&gt;0,1,0))</f>
        <v>0</v>
      </c>
      <c r="AG7" s="159">
        <f>IF($B7=0,0,IF(Original_Result!AC7&gt;0,1,0))</f>
        <v>1</v>
      </c>
      <c r="AH7" s="157">
        <f>IF($B7=0,0,IF(Original_Result!AD7&gt;0,1,0))</f>
        <v>1</v>
      </c>
      <c r="AI7" s="160">
        <f>IF($B7=0,0,IF(Original_Result!AE7&gt;0,1,0))</f>
        <v>0</v>
      </c>
      <c r="AJ7" s="159">
        <f>IF($B7=0,0,IF(Original_Result!AF7&gt;0,1,0))</f>
        <v>0</v>
      </c>
      <c r="AK7" s="157">
        <f>IF($B7=0,0,IF(Original_Result!AG7&gt;0,1,0))</f>
        <v>1</v>
      </c>
      <c r="AL7" s="158">
        <f>IF($B7=0,0,IF(Original_Result!AH7&gt;0,1,0))</f>
        <v>0</v>
      </c>
      <c r="AN7" s="79" t="str">
        <f t="shared" ref="AN7:AN38" si="0">IF(AND(AND(AP7="OK",AQ7="OK",AR7="OK",AS7="OK"),AND(AT7="OK",AU7="OK",AV7="OK",AW7="OK")),"Finished",IF(AND(AND(AP7="N",AQ7="N",AR7="N",AS7="N"),AND(AT7="N",AU7="N",AV7="N",AW7="N")),"N/A","Unfinished"))</f>
        <v>Finished</v>
      </c>
      <c r="AO7" s="78">
        <f>IF(A7=0,"N",A7)</f>
        <v>1</v>
      </c>
      <c r="AP7" s="78" t="str">
        <f>IF(ISBLANK(B7),"N","OK")</f>
        <v>OK</v>
      </c>
      <c r="AQ7" s="78" t="str">
        <f>IF((C7+D7)=0,"N","OK")</f>
        <v>OK</v>
      </c>
      <c r="AR7" s="78" t="str">
        <f>IF(AND(OR(E7=1,SUM(F7:N7)&gt;=3),OR(AND(F7=1,(SUM(G7:N7)&gt;0)),AND(F7=0,(SUM(G7:N7)=0)))),"OK","N")</f>
        <v>OK</v>
      </c>
      <c r="AS7" s="7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78" t="str">
        <f>IF(SUM(X7:AA7)&gt;0,"OK","N")</f>
        <v>OK</v>
      </c>
      <c r="AU7" s="78" t="str">
        <f>IF(SUM(AB7:AD7)&gt;0,"OK","N")</f>
        <v>OK</v>
      </c>
      <c r="AV7" s="82" t="str">
        <f>IF(SUM(AE7:AI7)&gt;0,(IF(OR((AE7+ABS(AF7-AE7)+ABS(AG7-AF7)+ABS(AH7-AG7)+ABS(AI7-AH7)+AI7)=2,(AE7+ABS(AF7-AE7)+ABS(AG7-AF7)+ABS(AH7-AG7)+ABS(AI7-AH7)+AI7)=0),"OK","N")),"N")</f>
        <v>OK</v>
      </c>
      <c r="AW7" s="83" t="str">
        <f>IF(SUM(AJ7:AL7)&gt;0,"OK","N")</f>
        <v>OK</v>
      </c>
    </row>
    <row r="8" spans="1:49" ht="15.75">
      <c r="A8" s="93">
        <f>Original_Result!A8</f>
        <v>2</v>
      </c>
      <c r="B8" s="146" t="str">
        <f>Original_Result!B8</f>
        <v>W. C. Rata (Metrosideros)</v>
      </c>
      <c r="C8" s="148">
        <f>IF($B8=0,0,IF(OR(Original_Result!C8=1,Original_Result!C8=0.5),1,0))</f>
        <v>1</v>
      </c>
      <c r="D8" s="149">
        <f>IF($B8=0,0,IF(OR(Original_Result!D8=1,Original_Result!D8=0.5),1,0))</f>
        <v>0</v>
      </c>
      <c r="E8" s="148">
        <f>IF($B8=0,0,IF(OR(Original_Result!E8=1,Original_Result!E8=0.5),1,0))</f>
        <v>1</v>
      </c>
      <c r="F8" s="150">
        <f>IF($B8=0,0,IF(OR(Original_Result!E8=0,Original_Result!E8=0.5),1,0))</f>
        <v>0</v>
      </c>
      <c r="G8" s="151">
        <f>IF($B8=0,0,IF($F8=1,(IF(Original_Result!F8&gt;0,1,0)),0))</f>
        <v>0</v>
      </c>
      <c r="H8" s="152">
        <f>IF($B8=0,0,IF($F8=1,IF(Original_Result!F8/(1-Original_Result!E8)&lt;1,1,0),0))</f>
        <v>0</v>
      </c>
      <c r="I8" s="153">
        <f>IF($B8=0,0,IF($F8=1,IF(Original_Result!G8&gt;0,1,0),0))</f>
        <v>0</v>
      </c>
      <c r="J8" s="152">
        <f>IF($B8=0,0,IF($F8=1,IF(Original_Result!G8/(1-Original_Result!E8)&lt;1,1,0),0))</f>
        <v>0</v>
      </c>
      <c r="K8" s="153">
        <f>IF($B8=0,0,IF(Original_Result!H8&gt;0,1,0))</f>
        <v>0</v>
      </c>
      <c r="L8" s="152">
        <f>IF($B8=0,0,IF(Original_Result!I8&gt;0,1,0))</f>
        <v>0</v>
      </c>
      <c r="M8" s="153">
        <f>IF($B8=0,0,IF(OR(Original_Result!J8=1,Original_Result!J8=0.5),1,0))</f>
        <v>0</v>
      </c>
      <c r="N8" s="154">
        <f>IF($B8=0,0,IF(Original_Result!J8=0.5,1,0))</f>
        <v>0</v>
      </c>
      <c r="O8" s="155">
        <f>IF($B8=0,0,IF(Original_Result!K8&gt;0,1,0))</f>
        <v>1</v>
      </c>
      <c r="P8" s="156">
        <f>IF($B8=0,0,IF(Original_Result!L8&gt;0,1,0))</f>
        <v>1</v>
      </c>
      <c r="Q8" s="155">
        <f>IF($B8=0,0,IF(Original_Result!M8&gt;0,1,0))</f>
        <v>1</v>
      </c>
      <c r="R8" s="156">
        <f>IF($B8=0,0,IF(Original_Result!N8&gt;0,1,0))</f>
        <v>1</v>
      </c>
      <c r="S8" s="157">
        <f>IF($B8=0,0,IF(Original_Result!O8&gt;0,1,0))</f>
        <v>0</v>
      </c>
      <c r="T8" s="155">
        <f>IF($B8=0,0,IF(Original_Result!P8&gt;0,1,0))</f>
        <v>0</v>
      </c>
      <c r="U8" s="156">
        <f>IF($B8=0,0,IF(Original_Result!Q8&gt;0,1,0))</f>
        <v>0</v>
      </c>
      <c r="V8" s="157">
        <f>IF($B8=0,0,IF(Original_Result!R8&gt;0,1,0))</f>
        <v>0</v>
      </c>
      <c r="W8" s="158">
        <f>IF($B8=0,0,IF(Original_Result!S8&gt;0,1,0))</f>
        <v>0</v>
      </c>
      <c r="X8" s="147">
        <f>IF($B8=0,0,IF(Original_Result!T8&gt;0,1,0))</f>
        <v>0</v>
      </c>
      <c r="Y8" s="159">
        <f>IF($B8=0,0,IF(Original_Result!U8&gt;0,1,0))</f>
        <v>1</v>
      </c>
      <c r="Z8" s="157">
        <f>IF($B8=0,0,IF(Original_Result!V8&gt;0,1,0))</f>
        <v>1</v>
      </c>
      <c r="AA8" s="158">
        <f>IF($B8=0,0,IF(Original_Result!W8&gt;0,1,0))</f>
        <v>0</v>
      </c>
      <c r="AB8" s="159">
        <f>IF($B8=0,0,IF(Original_Result!X8&gt;0,1,0))</f>
        <v>0</v>
      </c>
      <c r="AC8" s="157">
        <f>IF($B8=0,0,IF(Original_Result!Y8&gt;0,1,0))</f>
        <v>1</v>
      </c>
      <c r="AD8" s="158">
        <f>IF($B8=0,0,IF(Original_Result!Z8&gt;0,1,0))</f>
        <v>0</v>
      </c>
      <c r="AE8" s="159">
        <f>IF($B8=0,0,IF(Original_Result!AA8&gt;0,1,0))</f>
        <v>0</v>
      </c>
      <c r="AF8" s="157">
        <f>IF($B8=0,0,IF(Original_Result!AB8&gt;0,1,0))</f>
        <v>1</v>
      </c>
      <c r="AG8" s="159">
        <f>IF($B8=0,0,IF(Original_Result!AC8&gt;0,1,0))</f>
        <v>1</v>
      </c>
      <c r="AH8" s="157">
        <f>IF($B8=0,0,IF(Original_Result!AD8&gt;0,1,0))</f>
        <v>0</v>
      </c>
      <c r="AI8" s="160">
        <f>IF($B8=0,0,IF(Original_Result!AE8&gt;0,1,0))</f>
        <v>0</v>
      </c>
      <c r="AJ8" s="159">
        <f>IF($B8=0,0,IF(Original_Result!AF8&gt;0,1,0))</f>
        <v>0</v>
      </c>
      <c r="AK8" s="157">
        <f>IF($B8=0,0,IF(Original_Result!AG8&gt;0,1,0))</f>
        <v>1</v>
      </c>
      <c r="AL8" s="158">
        <f>IF($B8=0,0,IF(Original_Result!AH8&gt;0,1,0))</f>
        <v>1</v>
      </c>
      <c r="AN8" s="81" t="str">
        <f t="shared" si="0"/>
        <v>Finished</v>
      </c>
      <c r="AO8" s="82">
        <f>IF(A8=0,"N",A8)</f>
        <v>2</v>
      </c>
      <c r="AP8" s="78" t="str">
        <f>IF(ISBLANK(B8),"N","OK")</f>
        <v>OK</v>
      </c>
      <c r="AQ8" s="78" t="str">
        <f>IF((C8+D8)=0,"N","OK")</f>
        <v>OK</v>
      </c>
      <c r="AR8" s="78" t="str">
        <f t="shared" ref="AR8:AR71" si="1">IF(AND(OR(E8=1,SUM(F8:N8)&gt;=3),OR(AND(F8=1,(SUM(G8:N8)&gt;0)),AND(F8=0,(SUM(G8:N8)=0)))),"OK","N")</f>
        <v>OK</v>
      </c>
      <c r="AS8" s="78" t="str">
        <f t="shared" ref="AS8:AS71" si="2"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78" t="str">
        <f>IF(SUM(X8:AA8)&gt;0,"OK","N")</f>
        <v>OK</v>
      </c>
      <c r="AU8" s="78" t="str">
        <f>IF(SUM(AB8:AD8)&gt;0,"OK","N")</f>
        <v>OK</v>
      </c>
      <c r="AV8" s="82" t="str">
        <f t="shared" ref="AV8:AV71" si="3">IF(SUM(AE8:AI8)&gt;0,(IF(OR((AE8+ABS(AF8-AE8)+ABS(AG8-AF8)+ABS(AH8-AG8)+ABS(AI8-AH8)+AI8)=2,(AE8+ABS(AF8-AE8)+ABS(AG8-AF8)+ABS(AH8-AG8)+ABS(AI8-AH8)+AI8)=0),"OK","N")),"N")</f>
        <v>OK</v>
      </c>
      <c r="AW8" s="83" t="str">
        <f>IF(SUM(AJ8:AL8)&gt;0,"OK","N")</f>
        <v>OK</v>
      </c>
    </row>
    <row r="9" spans="1:49" ht="15.75">
      <c r="A9" s="93">
        <f>Original_Result!A9</f>
        <v>3</v>
      </c>
      <c r="B9" s="146" t="str">
        <f>Original_Result!B9</f>
        <v>Putaputaweta (Carpodetus)</v>
      </c>
      <c r="C9" s="148">
        <f>IF($B9=0,0,IF(OR(Original_Result!C9=1,Original_Result!C9=0.5),1,0))</f>
        <v>1</v>
      </c>
      <c r="D9" s="149">
        <f>IF($B9=0,0,IF(OR(Original_Result!D9=1,Original_Result!D9=0.5),1,0))</f>
        <v>0</v>
      </c>
      <c r="E9" s="148">
        <f>IF($B9=0,0,IF(OR(Original_Result!E9=1,Original_Result!E9=0.5),1,0))</f>
        <v>0</v>
      </c>
      <c r="F9" s="150">
        <f>IF($B9=0,0,IF(OR(Original_Result!E9=0,Original_Result!E9=0.5),1,0))</f>
        <v>1</v>
      </c>
      <c r="G9" s="151">
        <f>IF($B9=0,0,IF($F9=1,(IF(Original_Result!F9&gt;0,1,0)),0))</f>
        <v>1</v>
      </c>
      <c r="H9" s="152">
        <f>IF($B9=0,0,IF($F9=1,IF(Original_Result!F9/(1-Original_Result!E9)&lt;1,1,0),0))</f>
        <v>0</v>
      </c>
      <c r="I9" s="153">
        <f>IF($B9=0,0,IF($F9=1,IF(Original_Result!G9&gt;0,1,0),0))</f>
        <v>1</v>
      </c>
      <c r="J9" s="152">
        <f>IF($B9=0,0,IF($F9=1,IF(Original_Result!G9/(1-Original_Result!E9)&lt;1,1,0),0))</f>
        <v>1</v>
      </c>
      <c r="K9" s="153">
        <f>IF($B9=0,0,IF(Original_Result!H9&gt;0,1,0))</f>
        <v>1</v>
      </c>
      <c r="L9" s="152">
        <f>IF($B9=0,0,IF(Original_Result!I9&gt;0,1,0))</f>
        <v>1</v>
      </c>
      <c r="M9" s="153">
        <f>IF($B9=0,0,IF(OR(Original_Result!J9=1,Original_Result!J9=0.5),1,0))</f>
        <v>1</v>
      </c>
      <c r="N9" s="154">
        <f>IF($B9=0,0,IF(Original_Result!J9=0.5,1,0))</f>
        <v>1</v>
      </c>
      <c r="O9" s="155">
        <f>IF($B9=0,0,IF(Original_Result!K9&gt;0,1,0))</f>
        <v>1</v>
      </c>
      <c r="P9" s="156">
        <f>IF($B9=0,0,IF(Original_Result!L9&gt;0,1,0))</f>
        <v>1</v>
      </c>
      <c r="Q9" s="155">
        <f>IF($B9=0,0,IF(Original_Result!M9&gt;0,1,0))</f>
        <v>1</v>
      </c>
      <c r="R9" s="156">
        <f>IF($B9=0,0,IF(Original_Result!N9&gt;0,1,0))</f>
        <v>1</v>
      </c>
      <c r="S9" s="157">
        <f>IF($B9=0,0,IF(Original_Result!O9&gt;0,1,0))</f>
        <v>1</v>
      </c>
      <c r="T9" s="155">
        <f>IF($B9=0,0,IF(Original_Result!P9&gt;0,1,0))</f>
        <v>0</v>
      </c>
      <c r="U9" s="156">
        <f>IF($B9=0,0,IF(Original_Result!Q9&gt;0,1,0))</f>
        <v>0</v>
      </c>
      <c r="V9" s="157">
        <f>IF($B9=0,0,IF(Original_Result!R9&gt;0,1,0))</f>
        <v>0</v>
      </c>
      <c r="W9" s="158">
        <f>IF($B9=0,0,IF(Original_Result!S9&gt;0,1,0))</f>
        <v>0</v>
      </c>
      <c r="X9" s="147">
        <f>IF($B9=0,0,IF(Original_Result!T9&gt;0,1,0))</f>
        <v>0</v>
      </c>
      <c r="Y9" s="159">
        <f>IF($B9=0,0,IF(Original_Result!U9&gt;0,1,0))</f>
        <v>1</v>
      </c>
      <c r="Z9" s="157">
        <f>IF($B9=0,0,IF(Original_Result!V9&gt;0,1,0))</f>
        <v>1</v>
      </c>
      <c r="AA9" s="158">
        <f>IF($B9=0,0,IF(Original_Result!W9&gt;0,1,0))</f>
        <v>1</v>
      </c>
      <c r="AB9" s="159">
        <f>IF($B9=0,0,IF(Original_Result!X9&gt;0,1,0))</f>
        <v>0</v>
      </c>
      <c r="AC9" s="157">
        <f>IF($B9=0,0,IF(Original_Result!Y9&gt;0,1,0))</f>
        <v>1</v>
      </c>
      <c r="AD9" s="158">
        <f>IF($B9=0,0,IF(Original_Result!Z9&gt;0,1,0))</f>
        <v>1</v>
      </c>
      <c r="AE9" s="159">
        <f>IF($B9=0,0,IF(Original_Result!AA9&gt;0,1,0))</f>
        <v>1</v>
      </c>
      <c r="AF9" s="157">
        <f>IF($B9=0,0,IF(Original_Result!AB9&gt;0,1,0))</f>
        <v>1</v>
      </c>
      <c r="AG9" s="159">
        <f>IF($B9=0,0,IF(Original_Result!AC9&gt;0,1,0))</f>
        <v>1</v>
      </c>
      <c r="AH9" s="157">
        <f>IF($B9=0,0,IF(Original_Result!AD9&gt;0,1,0))</f>
        <v>0</v>
      </c>
      <c r="AI9" s="160">
        <f>IF($B9=0,0,IF(Original_Result!AE9&gt;0,1,0))</f>
        <v>0</v>
      </c>
      <c r="AJ9" s="159">
        <f>IF($B9=0,0,IF(Original_Result!AF9&gt;0,1,0))</f>
        <v>0</v>
      </c>
      <c r="AK9" s="157">
        <f>IF($B9=0,0,IF(Original_Result!AG9&gt;0,1,0))</f>
        <v>1</v>
      </c>
      <c r="AL9" s="158">
        <f>IF($B9=0,0,IF(Original_Result!AH9&gt;0,1,0))</f>
        <v>0</v>
      </c>
      <c r="AN9" s="81" t="str">
        <f t="shared" si="0"/>
        <v>Finished</v>
      </c>
      <c r="AO9" s="78">
        <f t="shared" ref="AO9:AO72" si="4">IF(A9=0,"N",A9)</f>
        <v>3</v>
      </c>
      <c r="AP9" s="78" t="str">
        <f t="shared" ref="AP9:AP72" si="5">IF(ISBLANK(B9),"N","OK")</f>
        <v>OK</v>
      </c>
      <c r="AQ9" s="78" t="str">
        <f t="shared" ref="AQ9:AQ72" si="6">IF((C9+D9)=0,"N","OK")</f>
        <v>OK</v>
      </c>
      <c r="AR9" s="78" t="str">
        <f t="shared" si="1"/>
        <v>OK</v>
      </c>
      <c r="AS9" s="78" t="str">
        <f t="shared" si="2"/>
        <v>OK</v>
      </c>
      <c r="AT9" s="78" t="str">
        <f t="shared" ref="AT9:AT72" si="7">IF(SUM(X9:AA9)&gt;0,"OK","N")</f>
        <v>OK</v>
      </c>
      <c r="AU9" s="78" t="str">
        <f t="shared" ref="AU9:AU72" si="8">IF(SUM(AB9:AD9)&gt;0,"OK","N")</f>
        <v>OK</v>
      </c>
      <c r="AV9" s="82" t="str">
        <f t="shared" si="3"/>
        <v>OK</v>
      </c>
      <c r="AW9" s="83" t="str">
        <f t="shared" ref="AW9:AW72" si="9">IF(SUM(AJ9:AL9)&gt;0,"OK","N")</f>
        <v>OK</v>
      </c>
    </row>
    <row r="10" spans="1:49" ht="15.75">
      <c r="A10" s="93">
        <f>Original_Result!A10</f>
        <v>4</v>
      </c>
      <c r="B10" s="146" t="str">
        <f>Original_Result!B10</f>
        <v>?Hebe sp.</v>
      </c>
      <c r="C10" s="148">
        <f>IF($B10=0,0,IF(OR(Original_Result!C10=1,Original_Result!C10=0.5),1,0))</f>
        <v>1</v>
      </c>
      <c r="D10" s="149">
        <f>IF($B10=0,0,IF(OR(Original_Result!D10=1,Original_Result!D10=0.5),1,0))</f>
        <v>0</v>
      </c>
      <c r="E10" s="148">
        <f>IF($B10=0,0,IF(OR(Original_Result!E10=1,Original_Result!E10=0.5),1,0))</f>
        <v>0</v>
      </c>
      <c r="F10" s="150">
        <f>IF($B10=0,0,IF(OR(Original_Result!E10=0,Original_Result!E10=0.5),1,0))</f>
        <v>1</v>
      </c>
      <c r="G10" s="151">
        <f>IF($B10=0,0,IF($F10=1,(IF(Original_Result!F10&gt;0,1,0)),0))</f>
        <v>1</v>
      </c>
      <c r="H10" s="152">
        <f>IF($B10=0,0,IF($F10=1,IF(Original_Result!F10/(1-Original_Result!E10)&lt;1,1,0),0))</f>
        <v>0</v>
      </c>
      <c r="I10" s="153">
        <f>IF($B10=0,0,IF($F10=1,IF(Original_Result!G10&gt;0,1,0),0))</f>
        <v>0</v>
      </c>
      <c r="J10" s="152">
        <f>IF($B10=0,0,IF($F10=1,IF(Original_Result!G10/(1-Original_Result!E10)&lt;1,1,0),0))</f>
        <v>1</v>
      </c>
      <c r="K10" s="153">
        <f>IF($B10=0,0,IF(Original_Result!H10&gt;0,1,0))</f>
        <v>0</v>
      </c>
      <c r="L10" s="152">
        <f>IF($B10=0,0,IF(Original_Result!I10&gt;0,1,0))</f>
        <v>1</v>
      </c>
      <c r="M10" s="153">
        <f>IF($B10=0,0,IF(OR(Original_Result!J10=1,Original_Result!J10=0.5),1,0))</f>
        <v>1</v>
      </c>
      <c r="N10" s="154">
        <f>IF($B10=0,0,IF(Original_Result!J10=0.5,1,0))</f>
        <v>1</v>
      </c>
      <c r="O10" s="155">
        <f>IF($B10=0,0,IF(Original_Result!K10&gt;0,1,0))</f>
        <v>0</v>
      </c>
      <c r="P10" s="156">
        <f>IF($B10=0,0,IF(Original_Result!L10&gt;0,1,0))</f>
        <v>0</v>
      </c>
      <c r="Q10" s="155">
        <f>IF($B10=0,0,IF(Original_Result!M10&gt;0,1,0))</f>
        <v>0</v>
      </c>
      <c r="R10" s="156">
        <f>IF($B10=0,0,IF(Original_Result!N10&gt;0,1,0))</f>
        <v>1</v>
      </c>
      <c r="S10" s="157">
        <f>IF($B10=0,0,IF(Original_Result!O10&gt;0,1,0))</f>
        <v>1</v>
      </c>
      <c r="T10" s="155">
        <f>IF($B10=0,0,IF(Original_Result!P10&gt;0,1,0))</f>
        <v>0</v>
      </c>
      <c r="U10" s="156">
        <f>IF($B10=0,0,IF(Original_Result!Q10&gt;0,1,0))</f>
        <v>0</v>
      </c>
      <c r="V10" s="157">
        <f>IF($B10=0,0,IF(Original_Result!R10&gt;0,1,0))</f>
        <v>0</v>
      </c>
      <c r="W10" s="158">
        <f>IF($B10=0,0,IF(Original_Result!S10&gt;0,1,0))</f>
        <v>0</v>
      </c>
      <c r="X10" s="147">
        <f>IF($B10=0,0,IF(Original_Result!T10&gt;0,1,0))</f>
        <v>0</v>
      </c>
      <c r="Y10" s="159">
        <f>IF($B10=0,0,IF(Original_Result!U10&gt;0,1,0))</f>
        <v>0</v>
      </c>
      <c r="Z10" s="157">
        <f>IF($B10=0,0,IF(Original_Result!V10&gt;0,1,0))</f>
        <v>1</v>
      </c>
      <c r="AA10" s="158">
        <f>IF($B10=0,0,IF(Original_Result!W10&gt;0,1,0))</f>
        <v>1</v>
      </c>
      <c r="AB10" s="159">
        <f>IF($B10=0,0,IF(Original_Result!X10&gt;0,1,0))</f>
        <v>0</v>
      </c>
      <c r="AC10" s="157">
        <f>IF($B10=0,0,IF(Original_Result!Y10&gt;0,1,0))</f>
        <v>0</v>
      </c>
      <c r="AD10" s="158">
        <f>IF($B10=0,0,IF(Original_Result!Z10&gt;0,1,0))</f>
        <v>1</v>
      </c>
      <c r="AE10" s="159">
        <f>IF($B10=0,0,IF(Original_Result!AA10&gt;0,1,0))</f>
        <v>0</v>
      </c>
      <c r="AF10" s="157">
        <f>IF($B10=0,0,IF(Original_Result!AB10&gt;0,1,0))</f>
        <v>0</v>
      </c>
      <c r="AG10" s="159">
        <f>IF($B10=0,0,IF(Original_Result!AC10&gt;0,1,0))</f>
        <v>0</v>
      </c>
      <c r="AH10" s="157">
        <f>IF($B10=0,0,IF(Original_Result!AD10&gt;0,1,0))</f>
        <v>0</v>
      </c>
      <c r="AI10" s="160">
        <f>IF($B10=0,0,IF(Original_Result!AE10&gt;0,1,0))</f>
        <v>1</v>
      </c>
      <c r="AJ10" s="159">
        <f>IF($B10=0,0,IF(Original_Result!AF10&gt;0,1,0))</f>
        <v>0</v>
      </c>
      <c r="AK10" s="157">
        <f>IF($B10=0,0,IF(Original_Result!AG10&gt;0,1,0))</f>
        <v>1</v>
      </c>
      <c r="AL10" s="158">
        <f>IF($B10=0,0,IF(Original_Result!AH10&gt;0,1,0))</f>
        <v>0</v>
      </c>
      <c r="AN10" s="81" t="str">
        <f t="shared" si="0"/>
        <v>Finished</v>
      </c>
      <c r="AO10" s="78">
        <f t="shared" si="4"/>
        <v>4</v>
      </c>
      <c r="AP10" s="78" t="str">
        <f t="shared" si="5"/>
        <v>OK</v>
      </c>
      <c r="AQ10" s="78" t="str">
        <f t="shared" si="6"/>
        <v>OK</v>
      </c>
      <c r="AR10" s="78" t="str">
        <f t="shared" si="1"/>
        <v>OK</v>
      </c>
      <c r="AS10" s="78" t="str">
        <f t="shared" si="2"/>
        <v>OK</v>
      </c>
      <c r="AT10" s="78" t="str">
        <f t="shared" si="7"/>
        <v>OK</v>
      </c>
      <c r="AU10" s="78" t="str">
        <f t="shared" si="8"/>
        <v>OK</v>
      </c>
      <c r="AV10" s="82" t="str">
        <f t="shared" si="3"/>
        <v>OK</v>
      </c>
      <c r="AW10" s="83" t="str">
        <f t="shared" si="9"/>
        <v>OK</v>
      </c>
    </row>
    <row r="11" spans="1:49" ht="15.75">
      <c r="A11" s="93">
        <f>Original_Result!A11</f>
        <v>5</v>
      </c>
      <c r="B11" s="146" t="str">
        <f>Original_Result!B11</f>
        <v>Pseudopanax edgerleyi?</v>
      </c>
      <c r="C11" s="148">
        <f>IF($B11=0,0,IF(OR(Original_Result!C11=1,Original_Result!C11=0.5),1,0))</f>
        <v>1</v>
      </c>
      <c r="D11" s="149">
        <f>IF($B11=0,0,IF(OR(Original_Result!D11=1,Original_Result!D11=0.5),1,0))</f>
        <v>1</v>
      </c>
      <c r="E11" s="148">
        <f>IF($B11=0,0,IF(OR(Original_Result!E11=1,Original_Result!E11=0.5),1,0))</f>
        <v>0</v>
      </c>
      <c r="F11" s="150">
        <f>IF($B11=0,0,IF(OR(Original_Result!E11=0,Original_Result!E11=0.5),1,0))</f>
        <v>1</v>
      </c>
      <c r="G11" s="151">
        <f>IF($B11=0,0,IF($F11=1,(IF(Original_Result!F11&gt;0,1,0)),0))</f>
        <v>1</v>
      </c>
      <c r="H11" s="152">
        <f>IF($B11=0,0,IF($F11=1,IF(Original_Result!F11/(1-Original_Result!E11)&lt;1,1,0),0))</f>
        <v>1</v>
      </c>
      <c r="I11" s="153">
        <f>IF($B11=0,0,IF($F11=1,IF(Original_Result!G11&gt;0,1,0),0))</f>
        <v>1</v>
      </c>
      <c r="J11" s="152">
        <f>IF($B11=0,0,IF($F11=1,IF(Original_Result!G11/(1-Original_Result!E11)&lt;1,1,0),0))</f>
        <v>1</v>
      </c>
      <c r="K11" s="153">
        <f>IF($B11=0,0,IF(Original_Result!H11&gt;0,1,0))</f>
        <v>1</v>
      </c>
      <c r="L11" s="152">
        <f>IF($B11=0,0,IF(Original_Result!I11&gt;0,1,0))</f>
        <v>1</v>
      </c>
      <c r="M11" s="153">
        <f>IF($B11=0,0,IF(OR(Original_Result!J11=1,Original_Result!J11=0.5),1,0))</f>
        <v>1</v>
      </c>
      <c r="N11" s="154">
        <f>IF($B11=0,0,IF(Original_Result!J11=0.5,1,0))</f>
        <v>1</v>
      </c>
      <c r="O11" s="155">
        <f>IF($B11=0,0,IF(Original_Result!K11&gt;0,1,0))</f>
        <v>0</v>
      </c>
      <c r="P11" s="156">
        <f>IF($B11=0,0,IF(Original_Result!L11&gt;0,1,0))</f>
        <v>0</v>
      </c>
      <c r="Q11" s="155">
        <f>IF($B11=0,0,IF(Original_Result!M11&gt;0,1,0))</f>
        <v>0</v>
      </c>
      <c r="R11" s="156">
        <f>IF($B11=0,0,IF(Original_Result!N11&gt;0,1,0))</f>
        <v>1</v>
      </c>
      <c r="S11" s="157">
        <f>IF($B11=0,0,IF(Original_Result!O11&gt;0,1,0))</f>
        <v>1</v>
      </c>
      <c r="T11" s="155">
        <f>IF($B11=0,0,IF(Original_Result!P11&gt;0,1,0))</f>
        <v>1</v>
      </c>
      <c r="U11" s="156">
        <f>IF($B11=0,0,IF(Original_Result!Q11&gt;0,1,0))</f>
        <v>0</v>
      </c>
      <c r="V11" s="157">
        <f>IF($B11=0,0,IF(Original_Result!R11&gt;0,1,0))</f>
        <v>0</v>
      </c>
      <c r="W11" s="158">
        <f>IF($B11=0,0,IF(Original_Result!S11&gt;0,1,0))</f>
        <v>0</v>
      </c>
      <c r="X11" s="147">
        <f>IF($B11=0,0,IF(Original_Result!T11&gt;0,1,0))</f>
        <v>0</v>
      </c>
      <c r="Y11" s="159">
        <f>IF($B11=0,0,IF(Original_Result!U11&gt;0,1,0))</f>
        <v>0</v>
      </c>
      <c r="Z11" s="157">
        <f>IF($B11=0,0,IF(Original_Result!V11&gt;0,1,0))</f>
        <v>1</v>
      </c>
      <c r="AA11" s="158">
        <f>IF($B11=0,0,IF(Original_Result!W11&gt;0,1,0))</f>
        <v>1</v>
      </c>
      <c r="AB11" s="159">
        <f>IF($B11=0,0,IF(Original_Result!X11&gt;0,1,0))</f>
        <v>0</v>
      </c>
      <c r="AC11" s="157">
        <f>IF($B11=0,0,IF(Original_Result!Y11&gt;0,1,0))</f>
        <v>0</v>
      </c>
      <c r="AD11" s="158">
        <f>IF($B11=0,0,IF(Original_Result!Z11&gt;0,1,0))</f>
        <v>1</v>
      </c>
      <c r="AE11" s="159">
        <f>IF($B11=0,0,IF(Original_Result!AA11&gt;0,1,0))</f>
        <v>0</v>
      </c>
      <c r="AF11" s="157">
        <f>IF($B11=0,0,IF(Original_Result!AB11&gt;0,1,0))</f>
        <v>0</v>
      </c>
      <c r="AG11" s="159">
        <f>IF($B11=0,0,IF(Original_Result!AC11&gt;0,1,0))</f>
        <v>1</v>
      </c>
      <c r="AH11" s="157">
        <f>IF($B11=0,0,IF(Original_Result!AD11&gt;0,1,0))</f>
        <v>1</v>
      </c>
      <c r="AI11" s="160">
        <f>IF($B11=0,0,IF(Original_Result!AE11&gt;0,1,0))</f>
        <v>1</v>
      </c>
      <c r="AJ11" s="159">
        <f>IF($B11=0,0,IF(Original_Result!AF11&gt;0,1,0))</f>
        <v>0</v>
      </c>
      <c r="AK11" s="157">
        <f>IF($B11=0,0,IF(Original_Result!AG11&gt;0,1,0))</f>
        <v>1</v>
      </c>
      <c r="AL11" s="158">
        <f>IF($B11=0,0,IF(Original_Result!AH11&gt;0,1,0))</f>
        <v>0</v>
      </c>
      <c r="AN11" s="81" t="str">
        <f t="shared" si="0"/>
        <v>Finished</v>
      </c>
      <c r="AO11" s="78">
        <f t="shared" si="4"/>
        <v>5</v>
      </c>
      <c r="AP11" s="78" t="str">
        <f t="shared" si="5"/>
        <v>OK</v>
      </c>
      <c r="AQ11" s="78" t="str">
        <f t="shared" si="6"/>
        <v>OK</v>
      </c>
      <c r="AR11" s="78" t="str">
        <f t="shared" si="1"/>
        <v>OK</v>
      </c>
      <c r="AS11" s="78" t="str">
        <f t="shared" si="2"/>
        <v>OK</v>
      </c>
      <c r="AT11" s="78" t="str">
        <f t="shared" si="7"/>
        <v>OK</v>
      </c>
      <c r="AU11" s="78" t="str">
        <f t="shared" si="8"/>
        <v>OK</v>
      </c>
      <c r="AV11" s="82" t="str">
        <f t="shared" si="3"/>
        <v>OK</v>
      </c>
      <c r="AW11" s="83" t="str">
        <f t="shared" si="9"/>
        <v>OK</v>
      </c>
    </row>
    <row r="12" spans="1:49" ht="15.75">
      <c r="A12" s="93">
        <f>Original_Result!A12</f>
        <v>6</v>
      </c>
      <c r="B12" s="146" t="str">
        <f>Original_Result!B12</f>
        <v>Broadleaf (Griselinia)</v>
      </c>
      <c r="C12" s="148">
        <f>IF($B12=0,0,IF(OR(Original_Result!C12=1,Original_Result!C12=0.5),1,0))</f>
        <v>1</v>
      </c>
      <c r="D12" s="149">
        <f>IF($B12=0,0,IF(OR(Original_Result!D12=1,Original_Result!D12=0.5),1,0))</f>
        <v>0</v>
      </c>
      <c r="E12" s="148">
        <f>IF($B12=0,0,IF(OR(Original_Result!E12=1,Original_Result!E12=0.5),1,0))</f>
        <v>1</v>
      </c>
      <c r="F12" s="150">
        <f>IF($B12=0,0,IF(OR(Original_Result!E12=0,Original_Result!E12=0.5),1,0))</f>
        <v>0</v>
      </c>
      <c r="G12" s="151">
        <f>IF($B12=0,0,IF($F12=1,(IF(Original_Result!F12&gt;0,1,0)),0))</f>
        <v>0</v>
      </c>
      <c r="H12" s="152">
        <f>IF($B12=0,0,IF($F12=1,IF(Original_Result!F12/(1-Original_Result!E12)&lt;1,1,0),0))</f>
        <v>0</v>
      </c>
      <c r="I12" s="153">
        <f>IF($B12=0,0,IF($F12=1,IF(Original_Result!G12&gt;0,1,0),0))</f>
        <v>0</v>
      </c>
      <c r="J12" s="152">
        <f>IF($B12=0,0,IF($F12=1,IF(Original_Result!G12/(1-Original_Result!E12)&lt;1,1,0),0))</f>
        <v>0</v>
      </c>
      <c r="K12" s="153">
        <f>IF($B12=0,0,IF(Original_Result!H12&gt;0,1,0))</f>
        <v>0</v>
      </c>
      <c r="L12" s="152">
        <f>IF($B12=0,0,IF(Original_Result!I12&gt;0,1,0))</f>
        <v>0</v>
      </c>
      <c r="M12" s="153">
        <f>IF($B12=0,0,IF(OR(Original_Result!J12=1,Original_Result!J12=0.5),1,0))</f>
        <v>0</v>
      </c>
      <c r="N12" s="154">
        <f>IF($B12=0,0,IF(Original_Result!J12=0.5,1,0))</f>
        <v>0</v>
      </c>
      <c r="O12" s="155">
        <f>IF($B12=0,0,IF(Original_Result!K12&gt;0,1,0))</f>
        <v>0</v>
      </c>
      <c r="P12" s="156">
        <f>IF($B12=0,0,IF(Original_Result!L12&gt;0,1,0))</f>
        <v>0</v>
      </c>
      <c r="Q12" s="155">
        <f>IF($B12=0,0,IF(Original_Result!M12&gt;0,1,0))</f>
        <v>0</v>
      </c>
      <c r="R12" s="156">
        <f>IF($B12=0,0,IF(Original_Result!N12&gt;0,1,0))</f>
        <v>0</v>
      </c>
      <c r="S12" s="157">
        <f>IF($B12=0,0,IF(Original_Result!O12&gt;0,1,0))</f>
        <v>1</v>
      </c>
      <c r="T12" s="155">
        <f>IF($B12=0,0,IF(Original_Result!P12&gt;0,1,0))</f>
        <v>1</v>
      </c>
      <c r="U12" s="156">
        <f>IF($B12=0,0,IF(Original_Result!Q12&gt;0,1,0))</f>
        <v>1</v>
      </c>
      <c r="V12" s="157">
        <f>IF($B12=0,0,IF(Original_Result!R12&gt;0,1,0))</f>
        <v>0</v>
      </c>
      <c r="W12" s="158">
        <f>IF($B12=0,0,IF(Original_Result!S12&gt;0,1,0))</f>
        <v>0</v>
      </c>
      <c r="X12" s="147">
        <f>IF($B12=0,0,IF(Original_Result!T12&gt;0,1,0))</f>
        <v>1</v>
      </c>
      <c r="Y12" s="159">
        <f>IF($B12=0,0,IF(Original_Result!U12&gt;0,1,0))</f>
        <v>1</v>
      </c>
      <c r="Z12" s="157">
        <f>IF($B12=0,0,IF(Original_Result!V12&gt;0,1,0))</f>
        <v>0</v>
      </c>
      <c r="AA12" s="158">
        <f>IF($B12=0,0,IF(Original_Result!W12&gt;0,1,0))</f>
        <v>0</v>
      </c>
      <c r="AB12" s="159">
        <f>IF($B12=0,0,IF(Original_Result!X12&gt;0,1,0))</f>
        <v>0</v>
      </c>
      <c r="AC12" s="157">
        <f>IF($B12=0,0,IF(Original_Result!Y12&gt;0,1,0))</f>
        <v>1</v>
      </c>
      <c r="AD12" s="158">
        <f>IF($B12=0,0,IF(Original_Result!Z12&gt;0,1,0))</f>
        <v>0</v>
      </c>
      <c r="AE12" s="159">
        <f>IF($B12=0,0,IF(Original_Result!AA12&gt;0,1,0))</f>
        <v>1</v>
      </c>
      <c r="AF12" s="157">
        <f>IF($B12=0,0,IF(Original_Result!AB12&gt;0,1,0))</f>
        <v>1</v>
      </c>
      <c r="AG12" s="159">
        <f>IF($B12=0,0,IF(Original_Result!AC12&gt;0,1,0))</f>
        <v>0</v>
      </c>
      <c r="AH12" s="157">
        <f>IF($B12=0,0,IF(Original_Result!AD12&gt;0,1,0))</f>
        <v>0</v>
      </c>
      <c r="AI12" s="160">
        <f>IF($B12=0,0,IF(Original_Result!AE12&gt;0,1,0))</f>
        <v>0</v>
      </c>
      <c r="AJ12" s="159">
        <f>IF($B12=0,0,IF(Original_Result!AF12&gt;0,1,0))</f>
        <v>0</v>
      </c>
      <c r="AK12" s="157">
        <f>IF($B12=0,0,IF(Original_Result!AG12&gt;0,1,0))</f>
        <v>1</v>
      </c>
      <c r="AL12" s="158">
        <f>IF($B12=0,0,IF(Original_Result!AH12&gt;0,1,0))</f>
        <v>0</v>
      </c>
      <c r="AN12" s="81" t="str">
        <f t="shared" si="0"/>
        <v>Finished</v>
      </c>
      <c r="AO12" s="78">
        <f t="shared" si="4"/>
        <v>6</v>
      </c>
      <c r="AP12" s="78" t="str">
        <f t="shared" si="5"/>
        <v>OK</v>
      </c>
      <c r="AQ12" s="78" t="str">
        <f t="shared" si="6"/>
        <v>OK</v>
      </c>
      <c r="AR12" s="78" t="str">
        <f t="shared" si="1"/>
        <v>OK</v>
      </c>
      <c r="AS12" s="78" t="str">
        <f t="shared" si="2"/>
        <v>OK</v>
      </c>
      <c r="AT12" s="78" t="str">
        <f t="shared" si="7"/>
        <v>OK</v>
      </c>
      <c r="AU12" s="78" t="str">
        <f t="shared" si="8"/>
        <v>OK</v>
      </c>
      <c r="AV12" s="82" t="str">
        <f t="shared" si="3"/>
        <v>OK</v>
      </c>
      <c r="AW12" s="83" t="str">
        <f t="shared" si="9"/>
        <v>OK</v>
      </c>
    </row>
    <row r="13" spans="1:49" ht="15.75">
      <c r="A13" s="93">
        <f>Original_Result!A13</f>
        <v>7</v>
      </c>
      <c r="B13" s="146" t="str">
        <f>Original_Result!B13</f>
        <v>Kamahi (Weinmannia)</v>
      </c>
      <c r="C13" s="148">
        <f>IF($B13=0,0,IF(OR(Original_Result!C13=1,Original_Result!C13=0.5),1,0))</f>
        <v>1</v>
      </c>
      <c r="D13" s="149">
        <f>IF($B13=0,0,IF(OR(Original_Result!D13=1,Original_Result!D13=0.5),1,0))</f>
        <v>0</v>
      </c>
      <c r="E13" s="148">
        <f>IF($B13=0,0,IF(OR(Original_Result!E13=1,Original_Result!E13=0.5),1,0))</f>
        <v>0</v>
      </c>
      <c r="F13" s="150">
        <f>IF($B13=0,0,IF(OR(Original_Result!E13=0,Original_Result!E13=0.5),1,0))</f>
        <v>1</v>
      </c>
      <c r="G13" s="151">
        <f>IF($B13=0,0,IF($F13=1,(IF(Original_Result!F13&gt;0,1,0)),0))</f>
        <v>1</v>
      </c>
      <c r="H13" s="152">
        <f>IF($B13=0,0,IF($F13=1,IF(Original_Result!F13/(1-Original_Result!E13)&lt;1,1,0),0))</f>
        <v>1</v>
      </c>
      <c r="I13" s="153">
        <f>IF($B13=0,0,IF($F13=1,IF(Original_Result!G13&gt;0,1,0),0))</f>
        <v>1</v>
      </c>
      <c r="J13" s="152">
        <f>IF($B13=0,0,IF($F13=1,IF(Original_Result!G13/(1-Original_Result!E13)&lt;1,1,0),0))</f>
        <v>1</v>
      </c>
      <c r="K13" s="153">
        <f>IF($B13=0,0,IF(Original_Result!H13&gt;0,1,0))</f>
        <v>1</v>
      </c>
      <c r="L13" s="152">
        <f>IF($B13=0,0,IF(Original_Result!I13&gt;0,1,0))</f>
        <v>0</v>
      </c>
      <c r="M13" s="153">
        <f>IF($B13=0,0,IF(OR(Original_Result!J13=1,Original_Result!J13=0.5),1,0))</f>
        <v>0</v>
      </c>
      <c r="N13" s="154">
        <f>IF($B13=0,0,IF(Original_Result!J13=0.5,1,0))</f>
        <v>0</v>
      </c>
      <c r="O13" s="155">
        <f>IF($B13=0,0,IF(Original_Result!K13&gt;0,1,0))</f>
        <v>0</v>
      </c>
      <c r="P13" s="156">
        <f>IF($B13=0,0,IF(Original_Result!L13&gt;0,1,0))</f>
        <v>0</v>
      </c>
      <c r="Q13" s="155">
        <f>IF($B13=0,0,IF(Original_Result!M13&gt;0,1,0))</f>
        <v>0</v>
      </c>
      <c r="R13" s="156">
        <f>IF($B13=0,0,IF(Original_Result!N13&gt;0,1,0))</f>
        <v>1</v>
      </c>
      <c r="S13" s="157">
        <f>IF($B13=0,0,IF(Original_Result!O13&gt;0,1,0))</f>
        <v>1</v>
      </c>
      <c r="T13" s="155">
        <f>IF($B13=0,0,IF(Original_Result!P13&gt;0,1,0))</f>
        <v>1</v>
      </c>
      <c r="U13" s="156">
        <f>IF($B13=0,0,IF(Original_Result!Q13&gt;0,1,0))</f>
        <v>0</v>
      </c>
      <c r="V13" s="157">
        <f>IF($B13=0,0,IF(Original_Result!R13&gt;0,1,0))</f>
        <v>0</v>
      </c>
      <c r="W13" s="158">
        <f>IF($B13=0,0,IF(Original_Result!S13&gt;0,1,0))</f>
        <v>0</v>
      </c>
      <c r="X13" s="147">
        <f>IF($B13=0,0,IF(Original_Result!T13&gt;0,1,0))</f>
        <v>0</v>
      </c>
      <c r="Y13" s="159">
        <f>IF($B13=0,0,IF(Original_Result!U13&gt;0,1,0))</f>
        <v>0</v>
      </c>
      <c r="Z13" s="157">
        <f>IF($B13=0,0,IF(Original_Result!V13&gt;0,1,0))</f>
        <v>1</v>
      </c>
      <c r="AA13" s="158">
        <f>IF($B13=0,0,IF(Original_Result!W13&gt;0,1,0))</f>
        <v>1</v>
      </c>
      <c r="AB13" s="159">
        <f>IF($B13=0,0,IF(Original_Result!X13&gt;0,1,0))</f>
        <v>0</v>
      </c>
      <c r="AC13" s="157">
        <f>IF($B13=0,0,IF(Original_Result!Y13&gt;0,1,0))</f>
        <v>1</v>
      </c>
      <c r="AD13" s="158">
        <f>IF($B13=0,0,IF(Original_Result!Z13&gt;0,1,0))</f>
        <v>1</v>
      </c>
      <c r="AE13" s="159">
        <f>IF($B13=0,0,IF(Original_Result!AA13&gt;0,1,0))</f>
        <v>0</v>
      </c>
      <c r="AF13" s="157">
        <f>IF($B13=0,0,IF(Original_Result!AB13&gt;0,1,0))</f>
        <v>1</v>
      </c>
      <c r="AG13" s="159">
        <f>IF($B13=0,0,IF(Original_Result!AC13&gt;0,1,0))</f>
        <v>1</v>
      </c>
      <c r="AH13" s="157">
        <f>IF($B13=0,0,IF(Original_Result!AD13&gt;0,1,0))</f>
        <v>0</v>
      </c>
      <c r="AI13" s="160">
        <f>IF($B13=0,0,IF(Original_Result!AE13&gt;0,1,0))</f>
        <v>0</v>
      </c>
      <c r="AJ13" s="159">
        <f>IF($B13=0,0,IF(Original_Result!AF13&gt;0,1,0))</f>
        <v>0</v>
      </c>
      <c r="AK13" s="157">
        <f>IF($B13=0,0,IF(Original_Result!AG13&gt;0,1,0))</f>
        <v>1</v>
      </c>
      <c r="AL13" s="158">
        <f>IF($B13=0,0,IF(Original_Result!AH13&gt;0,1,0))</f>
        <v>1</v>
      </c>
      <c r="AN13" s="81" t="str">
        <f t="shared" si="0"/>
        <v>Finished</v>
      </c>
      <c r="AO13" s="78">
        <f t="shared" si="4"/>
        <v>7</v>
      </c>
      <c r="AP13" s="78" t="str">
        <f t="shared" si="5"/>
        <v>OK</v>
      </c>
      <c r="AQ13" s="78" t="str">
        <f t="shared" si="6"/>
        <v>OK</v>
      </c>
      <c r="AR13" s="78" t="str">
        <f t="shared" si="1"/>
        <v>OK</v>
      </c>
      <c r="AS13" s="78" t="str">
        <f t="shared" si="2"/>
        <v>OK</v>
      </c>
      <c r="AT13" s="78" t="str">
        <f t="shared" si="7"/>
        <v>OK</v>
      </c>
      <c r="AU13" s="78" t="str">
        <f t="shared" si="8"/>
        <v>OK</v>
      </c>
      <c r="AV13" s="82" t="str">
        <f t="shared" si="3"/>
        <v>OK</v>
      </c>
      <c r="AW13" s="83" t="str">
        <f t="shared" si="9"/>
        <v>OK</v>
      </c>
    </row>
    <row r="14" spans="1:49" ht="15.75">
      <c r="A14" s="93">
        <f>Original_Result!A14</f>
        <v>8</v>
      </c>
      <c r="B14" s="146" t="str">
        <f>Original_Result!B14</f>
        <v>Pate (Schefflera digitata)</v>
      </c>
      <c r="C14" s="148">
        <f>IF($B14=0,0,IF(OR(Original_Result!C14=1,Original_Result!C14=0.5),1,0))</f>
        <v>1</v>
      </c>
      <c r="D14" s="149">
        <f>IF($B14=0,0,IF(OR(Original_Result!D14=1,Original_Result!D14=0.5),1,0))</f>
        <v>0</v>
      </c>
      <c r="E14" s="148">
        <f>IF($B14=0,0,IF(OR(Original_Result!E14=1,Original_Result!E14=0.5),1,0))</f>
        <v>0</v>
      </c>
      <c r="F14" s="150">
        <f>IF($B14=0,0,IF(OR(Original_Result!E14=0,Original_Result!E14=0.5),1,0))</f>
        <v>1</v>
      </c>
      <c r="G14" s="151">
        <f>IF($B14=0,0,IF($F14=1,(IF(Original_Result!F14&gt;0,1,0)),0))</f>
        <v>1</v>
      </c>
      <c r="H14" s="152">
        <f>IF($B14=0,0,IF($F14=1,IF(Original_Result!F14/(1-Original_Result!E14)&lt;1,1,0),0))</f>
        <v>0</v>
      </c>
      <c r="I14" s="153">
        <f>IF($B14=0,0,IF($F14=1,IF(Original_Result!G14&gt;0,1,0),0))</f>
        <v>1</v>
      </c>
      <c r="J14" s="152">
        <f>IF($B14=0,0,IF($F14=1,IF(Original_Result!G14/(1-Original_Result!E14)&lt;1,1,0),0))</f>
        <v>1</v>
      </c>
      <c r="K14" s="153">
        <f>IF($B14=0,0,IF(Original_Result!H14&gt;0,1,0))</f>
        <v>0</v>
      </c>
      <c r="L14" s="152">
        <f>IF($B14=0,0,IF(Original_Result!I14&gt;0,1,0))</f>
        <v>1</v>
      </c>
      <c r="M14" s="153">
        <f>IF($B14=0,0,IF(OR(Original_Result!J14=1,Original_Result!J14=0.5),1,0))</f>
        <v>1</v>
      </c>
      <c r="N14" s="154">
        <f>IF($B14=0,0,IF(Original_Result!J14=0.5,1,0))</f>
        <v>0</v>
      </c>
      <c r="O14" s="155">
        <f>IF($B14=0,0,IF(Original_Result!K14&gt;0,1,0))</f>
        <v>0</v>
      </c>
      <c r="P14" s="156">
        <f>IF($B14=0,0,IF(Original_Result!L14&gt;0,1,0))</f>
        <v>0</v>
      </c>
      <c r="Q14" s="155">
        <f>IF($B14=0,0,IF(Original_Result!M14&gt;0,1,0))</f>
        <v>0</v>
      </c>
      <c r="R14" s="156">
        <f>IF($B14=0,0,IF(Original_Result!N14&gt;0,1,0))</f>
        <v>1</v>
      </c>
      <c r="S14" s="157">
        <f>IF($B14=0,0,IF(Original_Result!O14&gt;0,1,0))</f>
        <v>1</v>
      </c>
      <c r="T14" s="155">
        <f>IF($B14=0,0,IF(Original_Result!P14&gt;0,1,0))</f>
        <v>1</v>
      </c>
      <c r="U14" s="156">
        <f>IF($B14=0,0,IF(Original_Result!Q14&gt;0,1,0))</f>
        <v>1</v>
      </c>
      <c r="V14" s="157">
        <f>IF($B14=0,0,IF(Original_Result!R14&gt;0,1,0))</f>
        <v>1</v>
      </c>
      <c r="W14" s="158">
        <f>IF($B14=0,0,IF(Original_Result!S14&gt;0,1,0))</f>
        <v>1</v>
      </c>
      <c r="X14" s="147">
        <f>IF($B14=0,0,IF(Original_Result!T14&gt;0,1,0))</f>
        <v>0</v>
      </c>
      <c r="Y14" s="159">
        <f>IF($B14=0,0,IF(Original_Result!U14&gt;0,1,0))</f>
        <v>0</v>
      </c>
      <c r="Z14" s="157">
        <f>IF($B14=0,0,IF(Original_Result!V14&gt;0,1,0))</f>
        <v>0</v>
      </c>
      <c r="AA14" s="158">
        <f>IF($B14=0,0,IF(Original_Result!W14&gt;0,1,0))</f>
        <v>1</v>
      </c>
      <c r="AB14" s="159">
        <f>IF($B14=0,0,IF(Original_Result!X14&gt;0,1,0))</f>
        <v>0</v>
      </c>
      <c r="AC14" s="157">
        <f>IF($B14=0,0,IF(Original_Result!Y14&gt;0,1,0))</f>
        <v>1</v>
      </c>
      <c r="AD14" s="158">
        <f>IF($B14=0,0,IF(Original_Result!Z14&gt;0,1,0))</f>
        <v>1</v>
      </c>
      <c r="AE14" s="159">
        <f>IF($B14=0,0,IF(Original_Result!AA14&gt;0,1,0))</f>
        <v>0</v>
      </c>
      <c r="AF14" s="157">
        <f>IF($B14=0,0,IF(Original_Result!AB14&gt;0,1,0))</f>
        <v>1</v>
      </c>
      <c r="AG14" s="159">
        <f>IF($B14=0,0,IF(Original_Result!AC14&gt;0,1,0))</f>
        <v>1</v>
      </c>
      <c r="AH14" s="157">
        <f>IF($B14=0,0,IF(Original_Result!AD14&gt;0,1,0))</f>
        <v>0</v>
      </c>
      <c r="AI14" s="160">
        <f>IF($B14=0,0,IF(Original_Result!AE14&gt;0,1,0))</f>
        <v>0</v>
      </c>
      <c r="AJ14" s="159">
        <f>IF($B14=0,0,IF(Original_Result!AF14&gt;0,1,0))</f>
        <v>0</v>
      </c>
      <c r="AK14" s="157">
        <f>IF($B14=0,0,IF(Original_Result!AG14&gt;0,1,0))</f>
        <v>1</v>
      </c>
      <c r="AL14" s="158">
        <f>IF($B14=0,0,IF(Original_Result!AH14&gt;0,1,0))</f>
        <v>0</v>
      </c>
      <c r="AN14" s="81" t="str">
        <f t="shared" si="0"/>
        <v>Finished</v>
      </c>
      <c r="AO14" s="78">
        <f t="shared" si="4"/>
        <v>8</v>
      </c>
      <c r="AP14" s="78" t="str">
        <f t="shared" si="5"/>
        <v>OK</v>
      </c>
      <c r="AQ14" s="78" t="str">
        <f t="shared" si="6"/>
        <v>OK</v>
      </c>
      <c r="AR14" s="78" t="str">
        <f t="shared" si="1"/>
        <v>OK</v>
      </c>
      <c r="AS14" s="78" t="str">
        <f t="shared" si="2"/>
        <v>OK</v>
      </c>
      <c r="AT14" s="78" t="str">
        <f t="shared" si="7"/>
        <v>OK</v>
      </c>
      <c r="AU14" s="78" t="str">
        <f t="shared" si="8"/>
        <v>OK</v>
      </c>
      <c r="AV14" s="82" t="str">
        <f t="shared" si="3"/>
        <v>OK</v>
      </c>
      <c r="AW14" s="83" t="str">
        <f t="shared" si="9"/>
        <v>OK</v>
      </c>
    </row>
    <row r="15" spans="1:49" ht="15.75">
      <c r="A15" s="93">
        <f>Original_Result!A15</f>
        <v>9</v>
      </c>
      <c r="B15" s="146" t="str">
        <f>Original_Result!B15</f>
        <v>Lancewood (Pseudopanax)</v>
      </c>
      <c r="C15" s="148">
        <f>IF($B15=0,0,IF(OR(Original_Result!C15=1,Original_Result!C15=0.5),1,0))</f>
        <v>1</v>
      </c>
      <c r="D15" s="149">
        <f>IF($B15=0,0,IF(OR(Original_Result!D15=1,Original_Result!D15=0.5),1,0))</f>
        <v>0</v>
      </c>
      <c r="E15" s="148">
        <f>IF($B15=0,0,IF(OR(Original_Result!E15=1,Original_Result!E15=0.5),1,0))</f>
        <v>0</v>
      </c>
      <c r="F15" s="150">
        <f>IF($B15=0,0,IF(OR(Original_Result!E15=0,Original_Result!E15=0.5),1,0))</f>
        <v>1</v>
      </c>
      <c r="G15" s="151">
        <f>IF($B15=0,0,IF($F15=1,(IF(Original_Result!F15&gt;0,1,0)),0))</f>
        <v>1</v>
      </c>
      <c r="H15" s="152">
        <f>IF($B15=0,0,IF($F15=1,IF(Original_Result!F15/(1-Original_Result!E15)&lt;1,1,0),0))</f>
        <v>1</v>
      </c>
      <c r="I15" s="153">
        <f>IF($B15=0,0,IF($F15=1,IF(Original_Result!G15&gt;0,1,0),0))</f>
        <v>0</v>
      </c>
      <c r="J15" s="152">
        <f>IF($B15=0,0,IF($F15=1,IF(Original_Result!G15/(1-Original_Result!E15)&lt;1,1,0),0))</f>
        <v>1</v>
      </c>
      <c r="K15" s="153">
        <f>IF($B15=0,0,IF(Original_Result!H15&gt;0,1,0))</f>
        <v>0</v>
      </c>
      <c r="L15" s="152">
        <f>IF($B15=0,0,IF(Original_Result!I15&gt;0,1,0))</f>
        <v>1</v>
      </c>
      <c r="M15" s="153">
        <f>IF($B15=0,0,IF(OR(Original_Result!J15=1,Original_Result!J15=0.5),1,0))</f>
        <v>1</v>
      </c>
      <c r="N15" s="154">
        <f>IF($B15=0,0,IF(Original_Result!J15=0.5,1,0))</f>
        <v>1</v>
      </c>
      <c r="O15" s="155">
        <f>IF($B15=0,0,IF(Original_Result!K15&gt;0,1,0))</f>
        <v>0</v>
      </c>
      <c r="P15" s="156">
        <f>IF($B15=0,0,IF(Original_Result!L15&gt;0,1,0))</f>
        <v>0</v>
      </c>
      <c r="Q15" s="155">
        <f>IF($B15=0,0,IF(Original_Result!M15&gt;0,1,0))</f>
        <v>0</v>
      </c>
      <c r="R15" s="156">
        <f>IF($B15=0,0,IF(Original_Result!N15&gt;0,1,0))</f>
        <v>1</v>
      </c>
      <c r="S15" s="157">
        <f>IF($B15=0,0,IF(Original_Result!O15&gt;0,1,0))</f>
        <v>1</v>
      </c>
      <c r="T15" s="155">
        <f>IF($B15=0,0,IF(Original_Result!P15&gt;0,1,0))</f>
        <v>1</v>
      </c>
      <c r="U15" s="156">
        <f>IF($B15=0,0,IF(Original_Result!Q15&gt;0,1,0))</f>
        <v>0</v>
      </c>
      <c r="V15" s="157">
        <f>IF($B15=0,0,IF(Original_Result!R15&gt;0,1,0))</f>
        <v>0</v>
      </c>
      <c r="W15" s="158">
        <f>IF($B15=0,0,IF(Original_Result!S15&gt;0,1,0))</f>
        <v>0</v>
      </c>
      <c r="X15" s="147">
        <f>IF($B15=0,0,IF(Original_Result!T15&gt;0,1,0))</f>
        <v>0</v>
      </c>
      <c r="Y15" s="159">
        <f>IF($B15=0,0,IF(Original_Result!U15&gt;0,1,0))</f>
        <v>0</v>
      </c>
      <c r="Z15" s="157">
        <f>IF($B15=0,0,IF(Original_Result!V15&gt;0,1,0))</f>
        <v>1</v>
      </c>
      <c r="AA15" s="158">
        <f>IF($B15=0,0,IF(Original_Result!W15&gt;0,1,0))</f>
        <v>0</v>
      </c>
      <c r="AB15" s="159">
        <f>IF($B15=0,0,IF(Original_Result!X15&gt;0,1,0))</f>
        <v>0</v>
      </c>
      <c r="AC15" s="157">
        <f>IF($B15=0,0,IF(Original_Result!Y15&gt;0,1,0))</f>
        <v>0</v>
      </c>
      <c r="AD15" s="158">
        <f>IF($B15=0,0,IF(Original_Result!Z15&gt;0,1,0))</f>
        <v>1</v>
      </c>
      <c r="AE15" s="159">
        <f>IF($B15=0,0,IF(Original_Result!AA15&gt;0,1,0))</f>
        <v>0</v>
      </c>
      <c r="AF15" s="157">
        <f>IF($B15=0,0,IF(Original_Result!AB15&gt;0,1,0))</f>
        <v>0</v>
      </c>
      <c r="AG15" s="159">
        <f>IF($B15=0,0,IF(Original_Result!AC15&gt;0,1,0))</f>
        <v>0</v>
      </c>
      <c r="AH15" s="157">
        <f>IF($B15=0,0,IF(Original_Result!AD15&gt;0,1,0))</f>
        <v>0</v>
      </c>
      <c r="AI15" s="160">
        <f>IF($B15=0,0,IF(Original_Result!AE15&gt;0,1,0))</f>
        <v>1</v>
      </c>
      <c r="AJ15" s="159">
        <f>IF($B15=0,0,IF(Original_Result!AF15&gt;0,1,0))</f>
        <v>0</v>
      </c>
      <c r="AK15" s="157">
        <f>IF($B15=0,0,IF(Original_Result!AG15&gt;0,1,0))</f>
        <v>1</v>
      </c>
      <c r="AL15" s="158">
        <f>IF($B15=0,0,IF(Original_Result!AH15&gt;0,1,0))</f>
        <v>0</v>
      </c>
      <c r="AN15" s="81" t="str">
        <f t="shared" si="0"/>
        <v>Finished</v>
      </c>
      <c r="AO15" s="78">
        <f t="shared" si="4"/>
        <v>9</v>
      </c>
      <c r="AP15" s="78" t="str">
        <f t="shared" si="5"/>
        <v>OK</v>
      </c>
      <c r="AQ15" s="78" t="str">
        <f t="shared" si="6"/>
        <v>OK</v>
      </c>
      <c r="AR15" s="78" t="str">
        <f t="shared" si="1"/>
        <v>OK</v>
      </c>
      <c r="AS15" s="78" t="str">
        <f t="shared" si="2"/>
        <v>OK</v>
      </c>
      <c r="AT15" s="78" t="str">
        <f t="shared" si="7"/>
        <v>OK</v>
      </c>
      <c r="AU15" s="78" t="str">
        <f t="shared" si="8"/>
        <v>OK</v>
      </c>
      <c r="AV15" s="82" t="str">
        <f t="shared" si="3"/>
        <v>OK</v>
      </c>
      <c r="AW15" s="83" t="str">
        <f t="shared" si="9"/>
        <v>OK</v>
      </c>
    </row>
    <row r="16" spans="1:49" ht="15.75">
      <c r="A16" s="93">
        <f>Original_Result!A16</f>
        <v>10</v>
      </c>
      <c r="B16" s="146" t="str">
        <f>Original_Result!B16</f>
        <v>Mapou (Myrsine)</v>
      </c>
      <c r="C16" s="148">
        <f>IF($B16=0,0,IF(OR(Original_Result!C16=1,Original_Result!C16=0.5),1,0))</f>
        <v>1</v>
      </c>
      <c r="D16" s="149">
        <f>IF($B16=0,0,IF(OR(Original_Result!D16=1,Original_Result!D16=0.5),1,0))</f>
        <v>0</v>
      </c>
      <c r="E16" s="148">
        <f>IF($B16=0,0,IF(OR(Original_Result!E16=1,Original_Result!E16=0.5),1,0))</f>
        <v>1</v>
      </c>
      <c r="F16" s="150">
        <f>IF($B16=0,0,IF(OR(Original_Result!E16=0,Original_Result!E16=0.5),1,0))</f>
        <v>0</v>
      </c>
      <c r="G16" s="151">
        <f>IF($B16=0,0,IF($F16=1,(IF(Original_Result!F16&gt;0,1,0)),0))</f>
        <v>0</v>
      </c>
      <c r="H16" s="152">
        <f>IF($B16=0,0,IF($F16=1,IF(Original_Result!F16/(1-Original_Result!E16)&lt;1,1,0),0))</f>
        <v>0</v>
      </c>
      <c r="I16" s="153">
        <f>IF($B16=0,0,IF($F16=1,IF(Original_Result!G16&gt;0,1,0),0))</f>
        <v>0</v>
      </c>
      <c r="J16" s="152">
        <f>IF($B16=0,0,IF($F16=1,IF(Original_Result!G16/(1-Original_Result!E16)&lt;1,1,0),0))</f>
        <v>0</v>
      </c>
      <c r="K16" s="153">
        <f>IF($B16=0,0,IF(Original_Result!H16&gt;0,1,0))</f>
        <v>0</v>
      </c>
      <c r="L16" s="152">
        <f>IF($B16=0,0,IF(Original_Result!I16&gt;0,1,0))</f>
        <v>0</v>
      </c>
      <c r="M16" s="153">
        <f>IF($B16=0,0,IF(OR(Original_Result!J16=1,Original_Result!J16=0.5),1,0))</f>
        <v>0</v>
      </c>
      <c r="N16" s="154">
        <f>IF($B16=0,0,IF(Original_Result!J16=0.5,1,0))</f>
        <v>0</v>
      </c>
      <c r="O16" s="155">
        <f>IF($B16=0,0,IF(Original_Result!K16&gt;0,1,0))</f>
        <v>0</v>
      </c>
      <c r="P16" s="156">
        <f>IF($B16=0,0,IF(Original_Result!L16&gt;0,1,0))</f>
        <v>0</v>
      </c>
      <c r="Q16" s="155">
        <f>IF($B16=0,0,IF(Original_Result!M16&gt;0,1,0))</f>
        <v>0</v>
      </c>
      <c r="R16" s="156">
        <f>IF($B16=0,0,IF(Original_Result!N16&gt;0,1,0))</f>
        <v>0</v>
      </c>
      <c r="S16" s="157">
        <f>IF($B16=0,0,IF(Original_Result!O16&gt;0,1,0))</f>
        <v>1</v>
      </c>
      <c r="T16" s="155">
        <f>IF($B16=0,0,IF(Original_Result!P16&gt;0,1,0))</f>
        <v>0</v>
      </c>
      <c r="U16" s="156">
        <f>IF($B16=0,0,IF(Original_Result!Q16&gt;0,1,0))</f>
        <v>0</v>
      </c>
      <c r="V16" s="157">
        <f>IF($B16=0,0,IF(Original_Result!R16&gt;0,1,0))</f>
        <v>0</v>
      </c>
      <c r="W16" s="158">
        <f>IF($B16=0,0,IF(Original_Result!S16&gt;0,1,0))</f>
        <v>0</v>
      </c>
      <c r="X16" s="147">
        <f>IF($B16=0,0,IF(Original_Result!T16&gt;0,1,0))</f>
        <v>1</v>
      </c>
      <c r="Y16" s="159">
        <f>IF($B16=0,0,IF(Original_Result!U16&gt;0,1,0))</f>
        <v>1</v>
      </c>
      <c r="Z16" s="157">
        <f>IF($B16=0,0,IF(Original_Result!V16&gt;0,1,0))</f>
        <v>0</v>
      </c>
      <c r="AA16" s="158">
        <f>IF($B16=0,0,IF(Original_Result!W16&gt;0,1,0))</f>
        <v>0</v>
      </c>
      <c r="AB16" s="159">
        <f>IF($B16=0,0,IF(Original_Result!X16&gt;0,1,0))</f>
        <v>0</v>
      </c>
      <c r="AC16" s="157">
        <f>IF($B16=0,0,IF(Original_Result!Y16&gt;0,1,0))</f>
        <v>0</v>
      </c>
      <c r="AD16" s="158">
        <f>IF($B16=0,0,IF(Original_Result!Z16&gt;0,1,0))</f>
        <v>1</v>
      </c>
      <c r="AE16" s="159">
        <f>IF($B16=0,0,IF(Original_Result!AA16&gt;0,1,0))</f>
        <v>0</v>
      </c>
      <c r="AF16" s="157">
        <f>IF($B16=0,0,IF(Original_Result!AB16&gt;0,1,0))</f>
        <v>1</v>
      </c>
      <c r="AG16" s="159">
        <f>IF($B16=0,0,IF(Original_Result!AC16&gt;0,1,0))</f>
        <v>1</v>
      </c>
      <c r="AH16" s="157">
        <f>IF($B16=0,0,IF(Original_Result!AD16&gt;0,1,0))</f>
        <v>1</v>
      </c>
      <c r="AI16" s="160">
        <f>IF($B16=0,0,IF(Original_Result!AE16&gt;0,1,0))</f>
        <v>0</v>
      </c>
      <c r="AJ16" s="159">
        <f>IF($B16=0,0,IF(Original_Result!AF16&gt;0,1,0))</f>
        <v>0</v>
      </c>
      <c r="AK16" s="157">
        <f>IF($B16=0,0,IF(Original_Result!AG16&gt;0,1,0))</f>
        <v>1</v>
      </c>
      <c r="AL16" s="158">
        <f>IF($B16=0,0,IF(Original_Result!AH16&gt;0,1,0))</f>
        <v>0</v>
      </c>
      <c r="AN16" s="81" t="str">
        <f t="shared" si="0"/>
        <v>Finished</v>
      </c>
      <c r="AO16" s="78">
        <f t="shared" si="4"/>
        <v>10</v>
      </c>
      <c r="AP16" s="78" t="str">
        <f t="shared" si="5"/>
        <v>OK</v>
      </c>
      <c r="AQ16" s="78" t="str">
        <f t="shared" si="6"/>
        <v>OK</v>
      </c>
      <c r="AR16" s="78" t="str">
        <f t="shared" si="1"/>
        <v>OK</v>
      </c>
      <c r="AS16" s="78" t="str">
        <f t="shared" si="2"/>
        <v>OK</v>
      </c>
      <c r="AT16" s="78" t="str">
        <f t="shared" si="7"/>
        <v>OK</v>
      </c>
      <c r="AU16" s="78" t="str">
        <f t="shared" si="8"/>
        <v>OK</v>
      </c>
      <c r="AV16" s="82" t="str">
        <f t="shared" si="3"/>
        <v>OK</v>
      </c>
      <c r="AW16" s="83" t="str">
        <f t="shared" si="9"/>
        <v>OK</v>
      </c>
    </row>
    <row r="17" spans="1:49" ht="15.75">
      <c r="A17" s="93">
        <f>Original_Result!A17</f>
        <v>11</v>
      </c>
      <c r="B17" s="146" t="str">
        <f>Original_Result!B17</f>
        <v>Stinkwood (Coprosma foet.)</v>
      </c>
      <c r="C17" s="148">
        <f>IF($B17=0,0,IF(OR(Original_Result!C17=1,Original_Result!C17=0.5),1,0))</f>
        <v>1</v>
      </c>
      <c r="D17" s="149">
        <f>IF($B17=0,0,IF(OR(Original_Result!D17=1,Original_Result!D17=0.5),1,0))</f>
        <v>0</v>
      </c>
      <c r="E17" s="148">
        <f>IF($B17=0,0,IF(OR(Original_Result!E17=1,Original_Result!E17=0.5),1,0))</f>
        <v>1</v>
      </c>
      <c r="F17" s="150">
        <f>IF($B17=0,0,IF(OR(Original_Result!E17=0,Original_Result!E17=0.5),1,0))</f>
        <v>0</v>
      </c>
      <c r="G17" s="151">
        <f>IF($B17=0,0,IF($F17=1,(IF(Original_Result!F17&gt;0,1,0)),0))</f>
        <v>0</v>
      </c>
      <c r="H17" s="152">
        <f>IF($B17=0,0,IF($F17=1,IF(Original_Result!F17/(1-Original_Result!E17)&lt;1,1,0),0))</f>
        <v>0</v>
      </c>
      <c r="I17" s="153">
        <f>IF($B17=0,0,IF($F17=1,IF(Original_Result!G17&gt;0,1,0),0))</f>
        <v>0</v>
      </c>
      <c r="J17" s="152">
        <f>IF($B17=0,0,IF($F17=1,IF(Original_Result!G17/(1-Original_Result!E17)&lt;1,1,0),0))</f>
        <v>0</v>
      </c>
      <c r="K17" s="153">
        <f>IF($B17=0,0,IF(Original_Result!H17&gt;0,1,0))</f>
        <v>0</v>
      </c>
      <c r="L17" s="152">
        <f>IF($B17=0,0,IF(Original_Result!I17&gt;0,1,0))</f>
        <v>0</v>
      </c>
      <c r="M17" s="153">
        <f>IF($B17=0,0,IF(OR(Original_Result!J17=1,Original_Result!J17=0.5),1,0))</f>
        <v>0</v>
      </c>
      <c r="N17" s="154">
        <f>IF($B17=0,0,IF(Original_Result!J17=0.5,1,0))</f>
        <v>0</v>
      </c>
      <c r="O17" s="155">
        <f>IF($B17=0,0,IF(Original_Result!K17&gt;0,1,0))</f>
        <v>1</v>
      </c>
      <c r="P17" s="156">
        <f>IF($B17=0,0,IF(Original_Result!L17&gt;0,1,0))</f>
        <v>1</v>
      </c>
      <c r="Q17" s="155">
        <f>IF($B17=0,0,IF(Original_Result!M17&gt;0,1,0))</f>
        <v>1</v>
      </c>
      <c r="R17" s="156">
        <f>IF($B17=0,0,IF(Original_Result!N17&gt;0,1,0))</f>
        <v>1</v>
      </c>
      <c r="S17" s="157">
        <f>IF($B17=0,0,IF(Original_Result!O17&gt;0,1,0))</f>
        <v>1</v>
      </c>
      <c r="T17" s="155">
        <f>IF($B17=0,0,IF(Original_Result!P17&gt;0,1,0))</f>
        <v>0</v>
      </c>
      <c r="U17" s="156">
        <f>IF($B17=0,0,IF(Original_Result!Q17&gt;0,1,0))</f>
        <v>0</v>
      </c>
      <c r="V17" s="157">
        <f>IF($B17=0,0,IF(Original_Result!R17&gt;0,1,0))</f>
        <v>0</v>
      </c>
      <c r="W17" s="158">
        <f>IF($B17=0,0,IF(Original_Result!S17&gt;0,1,0))</f>
        <v>0</v>
      </c>
      <c r="X17" s="147">
        <f>IF($B17=0,0,IF(Original_Result!T17&gt;0,1,0))</f>
        <v>0</v>
      </c>
      <c r="Y17" s="159">
        <f>IF($B17=0,0,IF(Original_Result!U17&gt;0,1,0))</f>
        <v>1</v>
      </c>
      <c r="Z17" s="157">
        <f>IF($B17=0,0,IF(Original_Result!V17&gt;0,1,0))</f>
        <v>1</v>
      </c>
      <c r="AA17" s="158">
        <f>IF($B17=0,0,IF(Original_Result!W17&gt;0,1,0))</f>
        <v>0</v>
      </c>
      <c r="AB17" s="159">
        <f>IF($B17=0,0,IF(Original_Result!X17&gt;0,1,0))</f>
        <v>0</v>
      </c>
      <c r="AC17" s="157">
        <f>IF($B17=0,0,IF(Original_Result!Y17&gt;0,1,0))</f>
        <v>0</v>
      </c>
      <c r="AD17" s="158">
        <f>IF($B17=0,0,IF(Original_Result!Z17&gt;0,1,0))</f>
        <v>1</v>
      </c>
      <c r="AE17" s="159">
        <f>IF($B17=0,0,IF(Original_Result!AA17&gt;0,1,0))</f>
        <v>0</v>
      </c>
      <c r="AF17" s="157">
        <f>IF($B17=0,0,IF(Original_Result!AB17&gt;0,1,0))</f>
        <v>1</v>
      </c>
      <c r="AG17" s="159">
        <f>IF($B17=0,0,IF(Original_Result!AC17&gt;0,1,0))</f>
        <v>1</v>
      </c>
      <c r="AH17" s="157">
        <f>IF($B17=0,0,IF(Original_Result!AD17&gt;0,1,0))</f>
        <v>1</v>
      </c>
      <c r="AI17" s="160">
        <f>IF($B17=0,0,IF(Original_Result!AE17&gt;0,1,0))</f>
        <v>1</v>
      </c>
      <c r="AJ17" s="159">
        <f>IF($B17=0,0,IF(Original_Result!AF17&gt;0,1,0))</f>
        <v>0</v>
      </c>
      <c r="AK17" s="157">
        <f>IF($B17=0,0,IF(Original_Result!AG17&gt;0,1,0))</f>
        <v>1</v>
      </c>
      <c r="AL17" s="158">
        <f>IF($B17=0,0,IF(Original_Result!AH17&gt;0,1,0))</f>
        <v>1</v>
      </c>
      <c r="AN17" s="81" t="str">
        <f t="shared" si="0"/>
        <v>Finished</v>
      </c>
      <c r="AO17" s="78">
        <f t="shared" si="4"/>
        <v>11</v>
      </c>
      <c r="AP17" s="78" t="str">
        <f t="shared" si="5"/>
        <v>OK</v>
      </c>
      <c r="AQ17" s="78" t="str">
        <f t="shared" si="6"/>
        <v>OK</v>
      </c>
      <c r="AR17" s="78" t="str">
        <f t="shared" si="1"/>
        <v>OK</v>
      </c>
      <c r="AS17" s="78" t="str">
        <f t="shared" si="2"/>
        <v>OK</v>
      </c>
      <c r="AT17" s="78" t="str">
        <f t="shared" si="7"/>
        <v>OK</v>
      </c>
      <c r="AU17" s="78" t="str">
        <f t="shared" si="8"/>
        <v>OK</v>
      </c>
      <c r="AV17" s="82" t="str">
        <f t="shared" si="3"/>
        <v>OK</v>
      </c>
      <c r="AW17" s="83" t="str">
        <f t="shared" si="9"/>
        <v>OK</v>
      </c>
    </row>
    <row r="18" spans="1:49" ht="15.75">
      <c r="A18" s="93">
        <f>Original_Result!A18</f>
        <v>12</v>
      </c>
      <c r="B18" s="146" t="str">
        <f>Original_Result!B18</f>
        <v>Coprosma lucida</v>
      </c>
      <c r="C18" s="148">
        <f>IF($B18=0,0,IF(OR(Original_Result!C18=1,Original_Result!C18=0.5),1,0))</f>
        <v>1</v>
      </c>
      <c r="D18" s="149">
        <f>IF($B18=0,0,IF(OR(Original_Result!D18=1,Original_Result!D18=0.5),1,0))</f>
        <v>0</v>
      </c>
      <c r="E18" s="148">
        <f>IF($B18=0,0,IF(OR(Original_Result!E18=1,Original_Result!E18=0.5),1,0))</f>
        <v>1</v>
      </c>
      <c r="F18" s="150">
        <f>IF($B18=0,0,IF(OR(Original_Result!E18=0,Original_Result!E18=0.5),1,0))</f>
        <v>0</v>
      </c>
      <c r="G18" s="151">
        <f>IF($B18=0,0,IF($F18=1,(IF(Original_Result!F18&gt;0,1,0)),0))</f>
        <v>0</v>
      </c>
      <c r="H18" s="152">
        <f>IF($B18=0,0,IF($F18=1,IF(Original_Result!F18/(1-Original_Result!E18)&lt;1,1,0),0))</f>
        <v>0</v>
      </c>
      <c r="I18" s="153">
        <f>IF($B18=0,0,IF($F18=1,IF(Original_Result!G18&gt;0,1,0),0))</f>
        <v>0</v>
      </c>
      <c r="J18" s="152">
        <f>IF($B18=0,0,IF($F18=1,IF(Original_Result!G18/(1-Original_Result!E18)&lt;1,1,0),0))</f>
        <v>0</v>
      </c>
      <c r="K18" s="153">
        <f>IF($B18=0,0,IF(Original_Result!H18&gt;0,1,0))</f>
        <v>0</v>
      </c>
      <c r="L18" s="152">
        <f>IF($B18=0,0,IF(Original_Result!I18&gt;0,1,0))</f>
        <v>0</v>
      </c>
      <c r="M18" s="153">
        <f>IF($B18=0,0,IF(OR(Original_Result!J18=1,Original_Result!J18=0.5),1,0))</f>
        <v>0</v>
      </c>
      <c r="N18" s="154">
        <f>IF($B18=0,0,IF(Original_Result!J18=0.5,1,0))</f>
        <v>0</v>
      </c>
      <c r="O18" s="155">
        <f>IF($B18=0,0,IF(Original_Result!K18&gt;0,1,0))</f>
        <v>0</v>
      </c>
      <c r="P18" s="156">
        <f>IF($B18=0,0,IF(Original_Result!L18&gt;0,1,0))</f>
        <v>0</v>
      </c>
      <c r="Q18" s="155">
        <f>IF($B18=0,0,IF(Original_Result!M18&gt;0,1,0))</f>
        <v>0</v>
      </c>
      <c r="R18" s="156">
        <f>IF($B18=0,0,IF(Original_Result!N18&gt;0,1,0))</f>
        <v>0</v>
      </c>
      <c r="S18" s="157">
        <f>IF($B18=0,0,IF(Original_Result!O18&gt;0,1,0))</f>
        <v>1</v>
      </c>
      <c r="T18" s="155">
        <f>IF($B18=0,0,IF(Original_Result!P18&gt;0,1,0))</f>
        <v>1</v>
      </c>
      <c r="U18" s="156">
        <f>IF($B18=0,0,IF(Original_Result!Q18&gt;0,1,0))</f>
        <v>1</v>
      </c>
      <c r="V18" s="157">
        <f>IF($B18=0,0,IF(Original_Result!R18&gt;0,1,0))</f>
        <v>1</v>
      </c>
      <c r="W18" s="158">
        <f>IF($B18=0,0,IF(Original_Result!S18&gt;0,1,0))</f>
        <v>0</v>
      </c>
      <c r="X18" s="147">
        <f>IF($B18=0,0,IF(Original_Result!T18&gt;0,1,0))</f>
        <v>0</v>
      </c>
      <c r="Y18" s="159">
        <f>IF($B18=0,0,IF(Original_Result!U18&gt;0,1,0))</f>
        <v>0</v>
      </c>
      <c r="Z18" s="157">
        <f>IF($B18=0,0,IF(Original_Result!V18&gt;0,1,0))</f>
        <v>0</v>
      </c>
      <c r="AA18" s="158">
        <f>IF($B18=0,0,IF(Original_Result!W18&gt;0,1,0))</f>
        <v>1</v>
      </c>
      <c r="AB18" s="159">
        <f>IF($B18=0,0,IF(Original_Result!X18&gt;0,1,0))</f>
        <v>0</v>
      </c>
      <c r="AC18" s="157">
        <f>IF($B18=0,0,IF(Original_Result!Y18&gt;0,1,0))</f>
        <v>0</v>
      </c>
      <c r="AD18" s="158">
        <f>IF($B18=0,0,IF(Original_Result!Z18&gt;0,1,0))</f>
        <v>1</v>
      </c>
      <c r="AE18" s="159">
        <f>IF($B18=0,0,IF(Original_Result!AA18&gt;0,1,0))</f>
        <v>0</v>
      </c>
      <c r="AF18" s="157">
        <f>IF($B18=0,0,IF(Original_Result!AB18&gt;0,1,0))</f>
        <v>1</v>
      </c>
      <c r="AG18" s="159">
        <f>IF($B18=0,0,IF(Original_Result!AC18&gt;0,1,0))</f>
        <v>1</v>
      </c>
      <c r="AH18" s="157">
        <f>IF($B18=0,0,IF(Original_Result!AD18&gt;0,1,0))</f>
        <v>0</v>
      </c>
      <c r="AI18" s="160">
        <f>IF($B18=0,0,IF(Original_Result!AE18&gt;0,1,0))</f>
        <v>0</v>
      </c>
      <c r="AJ18" s="159">
        <f>IF($B18=0,0,IF(Original_Result!AF18&gt;0,1,0))</f>
        <v>0</v>
      </c>
      <c r="AK18" s="157">
        <f>IF($B18=0,0,IF(Original_Result!AG18&gt;0,1,0))</f>
        <v>1</v>
      </c>
      <c r="AL18" s="158">
        <f>IF($B18=0,0,IF(Original_Result!AH18&gt;0,1,0))</f>
        <v>0</v>
      </c>
      <c r="AN18" s="81" t="str">
        <f t="shared" si="0"/>
        <v>Finished</v>
      </c>
      <c r="AO18" s="78">
        <f t="shared" si="4"/>
        <v>12</v>
      </c>
      <c r="AP18" s="78" t="str">
        <f t="shared" si="5"/>
        <v>OK</v>
      </c>
      <c r="AQ18" s="78" t="str">
        <f t="shared" si="6"/>
        <v>OK</v>
      </c>
      <c r="AR18" s="78" t="str">
        <f t="shared" si="1"/>
        <v>OK</v>
      </c>
      <c r="AS18" s="78" t="str">
        <f t="shared" si="2"/>
        <v>OK</v>
      </c>
      <c r="AT18" s="78" t="str">
        <f t="shared" si="7"/>
        <v>OK</v>
      </c>
      <c r="AU18" s="78" t="str">
        <f t="shared" si="8"/>
        <v>OK</v>
      </c>
      <c r="AV18" s="82" t="str">
        <f t="shared" si="3"/>
        <v>OK</v>
      </c>
      <c r="AW18" s="83" t="str">
        <f t="shared" si="9"/>
        <v>OK</v>
      </c>
    </row>
    <row r="19" spans="1:49" ht="15.75">
      <c r="A19" s="93">
        <f>Original_Result!A19</f>
        <v>13</v>
      </c>
      <c r="B19" s="146" t="str">
        <f>Original_Result!B19</f>
        <v>Orihou (Pseudopanax colensoi)</v>
      </c>
      <c r="C19" s="148">
        <f>IF($B19=0,0,IF(OR(Original_Result!C19=1,Original_Result!C19=0.5),1,0))</f>
        <v>1</v>
      </c>
      <c r="D19" s="149">
        <f>IF($B19=0,0,IF(OR(Original_Result!D19=1,Original_Result!D19=0.5),1,0))</f>
        <v>0</v>
      </c>
      <c r="E19" s="148">
        <f>IF($B19=0,0,IF(OR(Original_Result!E19=1,Original_Result!E19=0.5),1,0))</f>
        <v>0</v>
      </c>
      <c r="F19" s="150">
        <f>IF($B19=0,0,IF(OR(Original_Result!E19=0,Original_Result!E19=0.5),1,0))</f>
        <v>1</v>
      </c>
      <c r="G19" s="151">
        <f>IF($B19=0,0,IF($F19=1,(IF(Original_Result!F19&gt;0,1,0)),0))</f>
        <v>1</v>
      </c>
      <c r="H19" s="152">
        <f>IF($B19=0,0,IF($F19=1,IF(Original_Result!F19/(1-Original_Result!E19)&lt;1,1,0),0))</f>
        <v>0</v>
      </c>
      <c r="I19" s="153">
        <f>IF($B19=0,0,IF($F19=1,IF(Original_Result!G19&gt;0,1,0),0))</f>
        <v>1</v>
      </c>
      <c r="J19" s="152">
        <f>IF($B19=0,0,IF($F19=1,IF(Original_Result!G19/(1-Original_Result!E19)&lt;1,1,0),0))</f>
        <v>1</v>
      </c>
      <c r="K19" s="153">
        <f>IF($B19=0,0,IF(Original_Result!H19&gt;0,1,0))</f>
        <v>1</v>
      </c>
      <c r="L19" s="152">
        <f>IF($B19=0,0,IF(Original_Result!I19&gt;0,1,0))</f>
        <v>1</v>
      </c>
      <c r="M19" s="153">
        <f>IF($B19=0,0,IF(OR(Original_Result!J19=1,Original_Result!J19=0.5),1,0))</f>
        <v>1</v>
      </c>
      <c r="N19" s="154">
        <f>IF($B19=0,0,IF(Original_Result!J19=0.5,1,0))</f>
        <v>1</v>
      </c>
      <c r="O19" s="155">
        <f>IF($B19=0,0,IF(Original_Result!K19&gt;0,1,0))</f>
        <v>0</v>
      </c>
      <c r="P19" s="156">
        <f>IF($B19=0,0,IF(Original_Result!L19&gt;0,1,0))</f>
        <v>0</v>
      </c>
      <c r="Q19" s="155">
        <f>IF($B19=0,0,IF(Original_Result!M19&gt;0,1,0))</f>
        <v>0</v>
      </c>
      <c r="R19" s="156">
        <f>IF($B19=0,0,IF(Original_Result!N19&gt;0,1,0))</f>
        <v>0</v>
      </c>
      <c r="S19" s="157">
        <f>IF($B19=0,0,IF(Original_Result!O19&gt;0,1,0))</f>
        <v>1</v>
      </c>
      <c r="T19" s="155">
        <f>IF($B19=0,0,IF(Original_Result!P19&gt;0,1,0))</f>
        <v>1</v>
      </c>
      <c r="U19" s="156">
        <f>IF($B19=0,0,IF(Original_Result!Q19&gt;0,1,0))</f>
        <v>1</v>
      </c>
      <c r="V19" s="157">
        <f>IF($B19=0,0,IF(Original_Result!R19&gt;0,1,0))</f>
        <v>1</v>
      </c>
      <c r="W19" s="158">
        <f>IF($B19=0,0,IF(Original_Result!S19&gt;0,1,0))</f>
        <v>1</v>
      </c>
      <c r="X19" s="147">
        <f>IF($B19=0,0,IF(Original_Result!T19&gt;0,1,0))</f>
        <v>0</v>
      </c>
      <c r="Y19" s="159">
        <f>IF($B19=0,0,IF(Original_Result!U19&gt;0,1,0))</f>
        <v>0</v>
      </c>
      <c r="Z19" s="157">
        <f>IF($B19=0,0,IF(Original_Result!V19&gt;0,1,0))</f>
        <v>0</v>
      </c>
      <c r="AA19" s="158">
        <f>IF($B19=0,0,IF(Original_Result!W19&gt;0,1,0))</f>
        <v>1</v>
      </c>
      <c r="AB19" s="159">
        <f>IF($B19=0,0,IF(Original_Result!X19&gt;0,1,0))</f>
        <v>0</v>
      </c>
      <c r="AC19" s="157">
        <f>IF($B19=0,0,IF(Original_Result!Y19&gt;0,1,0))</f>
        <v>0</v>
      </c>
      <c r="AD19" s="158">
        <f>IF($B19=0,0,IF(Original_Result!Z19&gt;0,1,0))</f>
        <v>1</v>
      </c>
      <c r="AE19" s="159">
        <f>IF($B19=0,0,IF(Original_Result!AA19&gt;0,1,0))</f>
        <v>0</v>
      </c>
      <c r="AF19" s="157">
        <f>IF($B19=0,0,IF(Original_Result!AB19&gt;0,1,0))</f>
        <v>1</v>
      </c>
      <c r="AG19" s="159">
        <f>IF($B19=0,0,IF(Original_Result!AC19&gt;0,1,0))</f>
        <v>1</v>
      </c>
      <c r="AH19" s="157">
        <f>IF($B19=0,0,IF(Original_Result!AD19&gt;0,1,0))</f>
        <v>0</v>
      </c>
      <c r="AI19" s="160">
        <f>IF($B19=0,0,IF(Original_Result!AE19&gt;0,1,0))</f>
        <v>0</v>
      </c>
      <c r="AJ19" s="159">
        <f>IF($B19=0,0,IF(Original_Result!AF19&gt;0,1,0))</f>
        <v>0</v>
      </c>
      <c r="AK19" s="157">
        <f>IF($B19=0,0,IF(Original_Result!AG19&gt;0,1,0))</f>
        <v>1</v>
      </c>
      <c r="AL19" s="158">
        <f>IF($B19=0,0,IF(Original_Result!AH19&gt;0,1,0))</f>
        <v>0</v>
      </c>
      <c r="AN19" s="81" t="str">
        <f t="shared" si="0"/>
        <v>Finished</v>
      </c>
      <c r="AO19" s="78">
        <f t="shared" si="4"/>
        <v>13</v>
      </c>
      <c r="AP19" s="78" t="str">
        <f t="shared" si="5"/>
        <v>OK</v>
      </c>
      <c r="AQ19" s="78" t="str">
        <f t="shared" si="6"/>
        <v>OK</v>
      </c>
      <c r="AR19" s="78" t="str">
        <f t="shared" si="1"/>
        <v>OK</v>
      </c>
      <c r="AS19" s="78" t="str">
        <f t="shared" si="2"/>
        <v>OK</v>
      </c>
      <c r="AT19" s="78" t="str">
        <f t="shared" si="7"/>
        <v>OK</v>
      </c>
      <c r="AU19" s="78" t="str">
        <f t="shared" si="8"/>
        <v>OK</v>
      </c>
      <c r="AV19" s="82" t="str">
        <f t="shared" si="3"/>
        <v>OK</v>
      </c>
      <c r="AW19" s="83" t="str">
        <f t="shared" si="9"/>
        <v>OK</v>
      </c>
    </row>
    <row r="20" spans="1:49" ht="15.75">
      <c r="A20" s="93">
        <f>Original_Result!A20</f>
        <v>14</v>
      </c>
      <c r="B20" s="146" t="str">
        <f>Original_Result!B20</f>
        <v>Pseudopanax sp.4</v>
      </c>
      <c r="C20" s="148">
        <f>IF($B20=0,0,IF(OR(Original_Result!C20=1,Original_Result!C20=0.5),1,0))</f>
        <v>1</v>
      </c>
      <c r="D20" s="149">
        <f>IF($B20=0,0,IF(OR(Original_Result!D20=1,Original_Result!D20=0.5),1,0))</f>
        <v>0</v>
      </c>
      <c r="E20" s="148">
        <f>IF($B20=0,0,IF(OR(Original_Result!E20=1,Original_Result!E20=0.5),1,0))</f>
        <v>0</v>
      </c>
      <c r="F20" s="150">
        <f>IF($B20=0,0,IF(OR(Original_Result!E20=0,Original_Result!E20=0.5),1,0))</f>
        <v>1</v>
      </c>
      <c r="G20" s="151">
        <f>IF($B20=0,0,IF($F20=1,(IF(Original_Result!F20&gt;0,1,0)),0))</f>
        <v>1</v>
      </c>
      <c r="H20" s="152">
        <f>IF($B20=0,0,IF($F20=1,IF(Original_Result!F20/(1-Original_Result!E20)&lt;1,1,0),0))</f>
        <v>1</v>
      </c>
      <c r="I20" s="153">
        <f>IF($B20=0,0,IF($F20=1,IF(Original_Result!G20&gt;0,1,0),0))</f>
        <v>1</v>
      </c>
      <c r="J20" s="152">
        <f>IF($B20=0,0,IF($F20=1,IF(Original_Result!G20/(1-Original_Result!E20)&lt;1,1,0),0))</f>
        <v>1</v>
      </c>
      <c r="K20" s="153">
        <f>IF($B20=0,0,IF(Original_Result!H20&gt;0,1,0))</f>
        <v>0</v>
      </c>
      <c r="L20" s="152">
        <f>IF($B20=0,0,IF(Original_Result!I20&gt;0,1,0))</f>
        <v>1</v>
      </c>
      <c r="M20" s="153">
        <f>IF($B20=0,0,IF(OR(Original_Result!J20=1,Original_Result!J20=0.5),1,0))</f>
        <v>1</v>
      </c>
      <c r="N20" s="154">
        <f>IF($B20=0,0,IF(Original_Result!J20=0.5,1,0))</f>
        <v>0</v>
      </c>
      <c r="O20" s="155">
        <f>IF($B20=0,0,IF(Original_Result!K20&gt;0,1,0))</f>
        <v>0</v>
      </c>
      <c r="P20" s="156">
        <f>IF($B20=0,0,IF(Original_Result!L20&gt;0,1,0))</f>
        <v>0</v>
      </c>
      <c r="Q20" s="155">
        <f>IF($B20=0,0,IF(Original_Result!M20&gt;0,1,0))</f>
        <v>0</v>
      </c>
      <c r="R20" s="156">
        <f>IF($B20=0,0,IF(Original_Result!N20&gt;0,1,0))</f>
        <v>0</v>
      </c>
      <c r="S20" s="157">
        <f>IF($B20=0,0,IF(Original_Result!O20&gt;0,1,0))</f>
        <v>1</v>
      </c>
      <c r="T20" s="155">
        <f>IF($B20=0,0,IF(Original_Result!P20&gt;0,1,0))</f>
        <v>1</v>
      </c>
      <c r="U20" s="156">
        <f>IF($B20=0,0,IF(Original_Result!Q20&gt;0,1,0))</f>
        <v>0</v>
      </c>
      <c r="V20" s="157">
        <f>IF($B20=0,0,IF(Original_Result!R20&gt;0,1,0))</f>
        <v>0</v>
      </c>
      <c r="W20" s="158">
        <f>IF($B20=0,0,IF(Original_Result!S20&gt;0,1,0))</f>
        <v>0</v>
      </c>
      <c r="X20" s="147">
        <f>IF($B20=0,0,IF(Original_Result!T20&gt;0,1,0))</f>
        <v>0</v>
      </c>
      <c r="Y20" s="159">
        <f>IF($B20=0,0,IF(Original_Result!U20&gt;0,1,0))</f>
        <v>0</v>
      </c>
      <c r="Z20" s="157">
        <f>IF($B20=0,0,IF(Original_Result!V20&gt;0,1,0))</f>
        <v>1</v>
      </c>
      <c r="AA20" s="158">
        <f>IF($B20=0,0,IF(Original_Result!W20&gt;0,1,0))</f>
        <v>1</v>
      </c>
      <c r="AB20" s="159">
        <f>IF($B20=0,0,IF(Original_Result!X20&gt;0,1,0))</f>
        <v>0</v>
      </c>
      <c r="AC20" s="157">
        <f>IF($B20=0,0,IF(Original_Result!Y20&gt;0,1,0))</f>
        <v>0</v>
      </c>
      <c r="AD20" s="158">
        <f>IF($B20=0,0,IF(Original_Result!Z20&gt;0,1,0))</f>
        <v>1</v>
      </c>
      <c r="AE20" s="159">
        <f>IF($B20=0,0,IF(Original_Result!AA20&gt;0,1,0))</f>
        <v>0</v>
      </c>
      <c r="AF20" s="157">
        <f>IF($B20=0,0,IF(Original_Result!AB20&gt;0,1,0))</f>
        <v>1</v>
      </c>
      <c r="AG20" s="159">
        <f>IF($B20=0,0,IF(Original_Result!AC20&gt;0,1,0))</f>
        <v>1</v>
      </c>
      <c r="AH20" s="157">
        <f>IF($B20=0,0,IF(Original_Result!AD20&gt;0,1,0))</f>
        <v>0</v>
      </c>
      <c r="AI20" s="160">
        <f>IF($B20=0,0,IF(Original_Result!AE20&gt;0,1,0))</f>
        <v>0</v>
      </c>
      <c r="AJ20" s="159">
        <f>IF($B20=0,0,IF(Original_Result!AF20&gt;0,1,0))</f>
        <v>0</v>
      </c>
      <c r="AK20" s="157">
        <f>IF($B20=0,0,IF(Original_Result!AG20&gt;0,1,0))</f>
        <v>1</v>
      </c>
      <c r="AL20" s="158">
        <f>IF($B20=0,0,IF(Original_Result!AH20&gt;0,1,0))</f>
        <v>0</v>
      </c>
      <c r="AN20" s="81" t="str">
        <f t="shared" si="0"/>
        <v>Finished</v>
      </c>
      <c r="AO20" s="78">
        <f t="shared" si="4"/>
        <v>14</v>
      </c>
      <c r="AP20" s="78" t="str">
        <f t="shared" si="5"/>
        <v>OK</v>
      </c>
      <c r="AQ20" s="78" t="str">
        <f t="shared" si="6"/>
        <v>OK</v>
      </c>
      <c r="AR20" s="78" t="str">
        <f t="shared" si="1"/>
        <v>OK</v>
      </c>
      <c r="AS20" s="78" t="str">
        <f t="shared" si="2"/>
        <v>OK</v>
      </c>
      <c r="AT20" s="78" t="str">
        <f t="shared" si="7"/>
        <v>OK</v>
      </c>
      <c r="AU20" s="78" t="str">
        <f t="shared" si="8"/>
        <v>OK</v>
      </c>
      <c r="AV20" s="82" t="str">
        <f t="shared" si="3"/>
        <v>OK</v>
      </c>
      <c r="AW20" s="83" t="str">
        <f t="shared" si="9"/>
        <v>OK</v>
      </c>
    </row>
    <row r="21" spans="1:49" ht="15.75">
      <c r="A21" s="93">
        <f>Original_Result!A21</f>
        <v>15</v>
      </c>
      <c r="B21" s="146" t="str">
        <f>Original_Result!B21</f>
        <v>Pseudopanax sp.5</v>
      </c>
      <c r="C21" s="148">
        <f>IF($B21=0,0,IF(OR(Original_Result!C21=1,Original_Result!C21=0.5),1,0))</f>
        <v>1</v>
      </c>
      <c r="D21" s="149">
        <f>IF($B21=0,0,IF(OR(Original_Result!D21=1,Original_Result!D21=0.5),1,0))</f>
        <v>0</v>
      </c>
      <c r="E21" s="148">
        <f>IF($B21=0,0,IF(OR(Original_Result!E21=1,Original_Result!E21=0.5),1,0))</f>
        <v>0</v>
      </c>
      <c r="F21" s="150">
        <f>IF($B21=0,0,IF(OR(Original_Result!E21=0,Original_Result!E21=0.5),1,0))</f>
        <v>1</v>
      </c>
      <c r="G21" s="151">
        <f>IF($B21=0,0,IF($F21=1,(IF(Original_Result!F21&gt;0,1,0)),0))</f>
        <v>1</v>
      </c>
      <c r="H21" s="152">
        <f>IF($B21=0,0,IF($F21=1,IF(Original_Result!F21/(1-Original_Result!E21)&lt;1,1,0),0))</f>
        <v>1</v>
      </c>
      <c r="I21" s="153">
        <f>IF($B21=0,0,IF($F21=1,IF(Original_Result!G21&gt;0,1,0),0))</f>
        <v>0</v>
      </c>
      <c r="J21" s="152">
        <f>IF($B21=0,0,IF($F21=1,IF(Original_Result!G21/(1-Original_Result!E21)&lt;1,1,0),0))</f>
        <v>1</v>
      </c>
      <c r="K21" s="153">
        <f>IF($B21=0,0,IF(Original_Result!H21&gt;0,1,0))</f>
        <v>0</v>
      </c>
      <c r="L21" s="152">
        <f>IF($B21=0,0,IF(Original_Result!I21&gt;0,1,0))</f>
        <v>1</v>
      </c>
      <c r="M21" s="153">
        <f>IF($B21=0,0,IF(OR(Original_Result!J21=1,Original_Result!J21=0.5),1,0))</f>
        <v>0</v>
      </c>
      <c r="N21" s="154">
        <f>IF($B21=0,0,IF(Original_Result!J21=0.5,1,0))</f>
        <v>0</v>
      </c>
      <c r="O21" s="155">
        <f>IF($B21=0,0,IF(Original_Result!K21&gt;0,1,0))</f>
        <v>0</v>
      </c>
      <c r="P21" s="156">
        <f>IF($B21=0,0,IF(Original_Result!L21&gt;0,1,0))</f>
        <v>0</v>
      </c>
      <c r="Q21" s="155">
        <f>IF($B21=0,0,IF(Original_Result!M21&gt;0,1,0))</f>
        <v>0</v>
      </c>
      <c r="R21" s="156">
        <f>IF($B21=0,0,IF(Original_Result!N21&gt;0,1,0))</f>
        <v>0</v>
      </c>
      <c r="S21" s="157">
        <f>IF($B21=0,0,IF(Original_Result!O21&gt;0,1,0))</f>
        <v>1</v>
      </c>
      <c r="T21" s="155">
        <f>IF($B21=0,0,IF(Original_Result!P21&gt;0,1,0))</f>
        <v>1</v>
      </c>
      <c r="U21" s="156">
        <f>IF($B21=0,0,IF(Original_Result!Q21&gt;0,1,0))</f>
        <v>0</v>
      </c>
      <c r="V21" s="157">
        <f>IF($B21=0,0,IF(Original_Result!R21&gt;0,1,0))</f>
        <v>0</v>
      </c>
      <c r="W21" s="158">
        <f>IF($B21=0,0,IF(Original_Result!S21&gt;0,1,0))</f>
        <v>0</v>
      </c>
      <c r="X21" s="147">
        <f>IF($B21=0,0,IF(Original_Result!T21&gt;0,1,0))</f>
        <v>0</v>
      </c>
      <c r="Y21" s="159">
        <f>IF($B21=0,0,IF(Original_Result!U21&gt;0,1,0))</f>
        <v>0</v>
      </c>
      <c r="Z21" s="157">
        <f>IF($B21=0,0,IF(Original_Result!V21&gt;0,1,0))</f>
        <v>1</v>
      </c>
      <c r="AA21" s="158">
        <f>IF($B21=0,0,IF(Original_Result!W21&gt;0,1,0))</f>
        <v>0</v>
      </c>
      <c r="AB21" s="159">
        <f>IF($B21=0,0,IF(Original_Result!X21&gt;0,1,0))</f>
        <v>0</v>
      </c>
      <c r="AC21" s="157">
        <f>IF($B21=0,0,IF(Original_Result!Y21&gt;0,1,0))</f>
        <v>1</v>
      </c>
      <c r="AD21" s="158">
        <f>IF($B21=0,0,IF(Original_Result!Z21&gt;0,1,0))</f>
        <v>1</v>
      </c>
      <c r="AE21" s="159">
        <f>IF($B21=0,0,IF(Original_Result!AA21&gt;0,1,0))</f>
        <v>0</v>
      </c>
      <c r="AF21" s="157">
        <f>IF($B21=0,0,IF(Original_Result!AB21&gt;0,1,0))</f>
        <v>0</v>
      </c>
      <c r="AG21" s="159">
        <f>IF($B21=0,0,IF(Original_Result!AC21&gt;0,1,0))</f>
        <v>1</v>
      </c>
      <c r="AH21" s="157">
        <f>IF($B21=0,0,IF(Original_Result!AD21&gt;0,1,0))</f>
        <v>0</v>
      </c>
      <c r="AI21" s="160">
        <f>IF($B21=0,0,IF(Original_Result!AE21&gt;0,1,0))</f>
        <v>0</v>
      </c>
      <c r="AJ21" s="159">
        <f>IF($B21=0,0,IF(Original_Result!AF21&gt;0,1,0))</f>
        <v>0</v>
      </c>
      <c r="AK21" s="157">
        <f>IF($B21=0,0,IF(Original_Result!AG21&gt;0,1,0))</f>
        <v>1</v>
      </c>
      <c r="AL21" s="158">
        <f>IF($B21=0,0,IF(Original_Result!AH21&gt;0,1,0))</f>
        <v>0</v>
      </c>
      <c r="AN21" s="81" t="str">
        <f t="shared" si="0"/>
        <v>Finished</v>
      </c>
      <c r="AO21" s="78">
        <f t="shared" si="4"/>
        <v>15</v>
      </c>
      <c r="AP21" s="78" t="str">
        <f t="shared" si="5"/>
        <v>OK</v>
      </c>
      <c r="AQ21" s="78" t="str">
        <f t="shared" si="6"/>
        <v>OK</v>
      </c>
      <c r="AR21" s="78" t="str">
        <f t="shared" si="1"/>
        <v>OK</v>
      </c>
      <c r="AS21" s="78" t="str">
        <f t="shared" si="2"/>
        <v>OK</v>
      </c>
      <c r="AT21" s="78" t="str">
        <f t="shared" si="7"/>
        <v>OK</v>
      </c>
      <c r="AU21" s="78" t="str">
        <f t="shared" si="8"/>
        <v>OK</v>
      </c>
      <c r="AV21" s="82" t="str">
        <f t="shared" si="3"/>
        <v>OK</v>
      </c>
      <c r="AW21" s="83" t="str">
        <f t="shared" si="9"/>
        <v>OK</v>
      </c>
    </row>
    <row r="22" spans="1:49" ht="15.75">
      <c r="A22" s="93">
        <f>Original_Result!A22</f>
        <v>16</v>
      </c>
      <c r="B22" s="146" t="str">
        <f>Original_Result!B22</f>
        <v>Pseudopanax sp.6</v>
      </c>
      <c r="C22" s="148">
        <f>IF($B22=0,0,IF(OR(Original_Result!C22=1,Original_Result!C22=0.5),1,0))</f>
        <v>1</v>
      </c>
      <c r="D22" s="149">
        <f>IF($B22=0,0,IF(OR(Original_Result!D22=1,Original_Result!D22=0.5),1,0))</f>
        <v>0</v>
      </c>
      <c r="E22" s="148">
        <f>IF($B22=0,0,IF(OR(Original_Result!E22=1,Original_Result!E22=0.5),1,0))</f>
        <v>0</v>
      </c>
      <c r="F22" s="150">
        <f>IF($B22=0,0,IF(OR(Original_Result!E22=0,Original_Result!E22=0.5),1,0))</f>
        <v>1</v>
      </c>
      <c r="G22" s="151">
        <f>IF($B22=0,0,IF($F22=1,(IF(Original_Result!F22&gt;0,1,0)),0))</f>
        <v>1</v>
      </c>
      <c r="H22" s="152">
        <f>IF($B22=0,0,IF($F22=1,IF(Original_Result!F22/(1-Original_Result!E22)&lt;1,1,0),0))</f>
        <v>1</v>
      </c>
      <c r="I22" s="153">
        <f>IF($B22=0,0,IF($F22=1,IF(Original_Result!G22&gt;0,1,0),0))</f>
        <v>1</v>
      </c>
      <c r="J22" s="152">
        <f>IF($B22=0,0,IF($F22=1,IF(Original_Result!G22/(1-Original_Result!E22)&lt;1,1,0),0))</f>
        <v>1</v>
      </c>
      <c r="K22" s="153">
        <f>IF($B22=0,0,IF(Original_Result!H22&gt;0,1,0))</f>
        <v>0</v>
      </c>
      <c r="L22" s="152">
        <f>IF($B22=0,0,IF(Original_Result!I22&gt;0,1,0))</f>
        <v>1</v>
      </c>
      <c r="M22" s="153">
        <f>IF($B22=0,0,IF(OR(Original_Result!J22=1,Original_Result!J22=0.5),1,0))</f>
        <v>1</v>
      </c>
      <c r="N22" s="154">
        <f>IF($B22=0,0,IF(Original_Result!J22=0.5,1,0))</f>
        <v>1</v>
      </c>
      <c r="O22" s="155">
        <f>IF($B22=0,0,IF(Original_Result!K22&gt;0,1,0))</f>
        <v>0</v>
      </c>
      <c r="P22" s="156">
        <f>IF($B22=0,0,IF(Original_Result!L22&gt;0,1,0))</f>
        <v>0</v>
      </c>
      <c r="Q22" s="155">
        <f>IF($B22=0,0,IF(Original_Result!M22&gt;0,1,0))</f>
        <v>0</v>
      </c>
      <c r="R22" s="156">
        <f>IF($B22=0,0,IF(Original_Result!N22&gt;0,1,0))</f>
        <v>1</v>
      </c>
      <c r="S22" s="157">
        <f>IF($B22=0,0,IF(Original_Result!O22&gt;0,1,0))</f>
        <v>1</v>
      </c>
      <c r="T22" s="155">
        <f>IF($B22=0,0,IF(Original_Result!P22&gt;0,1,0))</f>
        <v>1</v>
      </c>
      <c r="U22" s="156">
        <f>IF($B22=0,0,IF(Original_Result!Q22&gt;0,1,0))</f>
        <v>0</v>
      </c>
      <c r="V22" s="157">
        <f>IF($B22=0,0,IF(Original_Result!R22&gt;0,1,0))</f>
        <v>0</v>
      </c>
      <c r="W22" s="158">
        <f>IF($B22=0,0,IF(Original_Result!S22&gt;0,1,0))</f>
        <v>0</v>
      </c>
      <c r="X22" s="147">
        <f>IF($B22=0,0,IF(Original_Result!T22&gt;0,1,0))</f>
        <v>0</v>
      </c>
      <c r="Y22" s="159">
        <f>IF($B22=0,0,IF(Original_Result!U22&gt;0,1,0))</f>
        <v>0</v>
      </c>
      <c r="Z22" s="157">
        <f>IF($B22=0,0,IF(Original_Result!V22&gt;0,1,0))</f>
        <v>1</v>
      </c>
      <c r="AA22" s="158">
        <f>IF($B22=0,0,IF(Original_Result!W22&gt;0,1,0))</f>
        <v>1</v>
      </c>
      <c r="AB22" s="159">
        <f>IF($B22=0,0,IF(Original_Result!X22&gt;0,1,0))</f>
        <v>0</v>
      </c>
      <c r="AC22" s="157">
        <f>IF($B22=0,0,IF(Original_Result!Y22&gt;0,1,0))</f>
        <v>0</v>
      </c>
      <c r="AD22" s="158">
        <f>IF($B22=0,0,IF(Original_Result!Z22&gt;0,1,0))</f>
        <v>1</v>
      </c>
      <c r="AE22" s="159">
        <f>IF($B22=0,0,IF(Original_Result!AA22&gt;0,1,0))</f>
        <v>0</v>
      </c>
      <c r="AF22" s="157">
        <f>IF($B22=0,0,IF(Original_Result!AB22&gt;0,1,0))</f>
        <v>1</v>
      </c>
      <c r="AG22" s="159">
        <f>IF($B22=0,0,IF(Original_Result!AC22&gt;0,1,0))</f>
        <v>0</v>
      </c>
      <c r="AH22" s="157">
        <f>IF($B22=0,0,IF(Original_Result!AD22&gt;0,1,0))</f>
        <v>0</v>
      </c>
      <c r="AI22" s="160">
        <f>IF($B22=0,0,IF(Original_Result!AE22&gt;0,1,0))</f>
        <v>0</v>
      </c>
      <c r="AJ22" s="159">
        <f>IF($B22=0,0,IF(Original_Result!AF22&gt;0,1,0))</f>
        <v>0</v>
      </c>
      <c r="AK22" s="157">
        <f>IF($B22=0,0,IF(Original_Result!AG22&gt;0,1,0))</f>
        <v>1</v>
      </c>
      <c r="AL22" s="158">
        <f>IF($B22=0,0,IF(Original_Result!AH22&gt;0,1,0))</f>
        <v>0</v>
      </c>
      <c r="AN22" s="81" t="str">
        <f t="shared" si="0"/>
        <v>Finished</v>
      </c>
      <c r="AO22" s="78">
        <f t="shared" si="4"/>
        <v>16</v>
      </c>
      <c r="AP22" s="78" t="str">
        <f t="shared" si="5"/>
        <v>OK</v>
      </c>
      <c r="AQ22" s="78" t="str">
        <f t="shared" si="6"/>
        <v>OK</v>
      </c>
      <c r="AR22" s="78" t="str">
        <f t="shared" si="1"/>
        <v>OK</v>
      </c>
      <c r="AS22" s="78" t="str">
        <f t="shared" si="2"/>
        <v>OK</v>
      </c>
      <c r="AT22" s="78" t="str">
        <f t="shared" si="7"/>
        <v>OK</v>
      </c>
      <c r="AU22" s="78" t="str">
        <f t="shared" si="8"/>
        <v>OK</v>
      </c>
      <c r="AV22" s="82" t="str">
        <f t="shared" si="3"/>
        <v>OK</v>
      </c>
      <c r="AW22" s="83" t="str">
        <f t="shared" si="9"/>
        <v>OK</v>
      </c>
    </row>
    <row r="23" spans="1:49" ht="15.75">
      <c r="A23" s="93">
        <f>Original_Result!A23</f>
        <v>17</v>
      </c>
      <c r="B23" s="146" t="str">
        <f>Original_Result!B23</f>
        <v>Unid sp.1</v>
      </c>
      <c r="C23" s="148">
        <f>IF($B23=0,0,IF(OR(Original_Result!C23=1,Original_Result!C23=0.5),1,0))</f>
        <v>1</v>
      </c>
      <c r="D23" s="149">
        <f>IF($B23=0,0,IF(OR(Original_Result!D23=1,Original_Result!D23=0.5),1,0))</f>
        <v>0</v>
      </c>
      <c r="E23" s="148">
        <f>IF($B23=0,0,IF(OR(Original_Result!E23=1,Original_Result!E23=0.5),1,0))</f>
        <v>1</v>
      </c>
      <c r="F23" s="150">
        <f>IF($B23=0,0,IF(OR(Original_Result!E23=0,Original_Result!E23=0.5),1,0))</f>
        <v>0</v>
      </c>
      <c r="G23" s="151">
        <f>IF($B23=0,0,IF($F23=1,(IF(Original_Result!F23&gt;0,1,0)),0))</f>
        <v>0</v>
      </c>
      <c r="H23" s="152">
        <f>IF($B23=0,0,IF($F23=1,IF(Original_Result!F23/(1-Original_Result!E23)&lt;1,1,0),0))</f>
        <v>0</v>
      </c>
      <c r="I23" s="153">
        <f>IF($B23=0,0,IF($F23=1,IF(Original_Result!G23&gt;0,1,0),0))</f>
        <v>0</v>
      </c>
      <c r="J23" s="152">
        <f>IF($B23=0,0,IF($F23=1,IF(Original_Result!G23/(1-Original_Result!E23)&lt;1,1,0),0))</f>
        <v>0</v>
      </c>
      <c r="K23" s="153">
        <f>IF($B23=0,0,IF(Original_Result!H23&gt;0,1,0))</f>
        <v>0</v>
      </c>
      <c r="L23" s="152">
        <f>IF($B23=0,0,IF(Original_Result!I23&gt;0,1,0))</f>
        <v>0</v>
      </c>
      <c r="M23" s="153">
        <f>IF($B23=0,0,IF(OR(Original_Result!J23=1,Original_Result!J23=0.5),1,0))</f>
        <v>0</v>
      </c>
      <c r="N23" s="154">
        <f>IF($B23=0,0,IF(Original_Result!J23=0.5,1,0))</f>
        <v>0</v>
      </c>
      <c r="O23" s="155">
        <f>IF($B23=0,0,IF(Original_Result!K23&gt;0,1,0))</f>
        <v>0</v>
      </c>
      <c r="P23" s="156">
        <f>IF($B23=0,0,IF(Original_Result!L23&gt;0,1,0))</f>
        <v>0</v>
      </c>
      <c r="Q23" s="155">
        <f>IF($B23=0,0,IF(Original_Result!M23&gt;0,1,0))</f>
        <v>0</v>
      </c>
      <c r="R23" s="156">
        <f>IF($B23=0,0,IF(Original_Result!N23&gt;0,1,0))</f>
        <v>1</v>
      </c>
      <c r="S23" s="157">
        <f>IF($B23=0,0,IF(Original_Result!O23&gt;0,1,0))</f>
        <v>1</v>
      </c>
      <c r="T23" s="155">
        <f>IF($B23=0,0,IF(Original_Result!P23&gt;0,1,0))</f>
        <v>1</v>
      </c>
      <c r="U23" s="156">
        <f>IF($B23=0,0,IF(Original_Result!Q23&gt;0,1,0))</f>
        <v>0</v>
      </c>
      <c r="V23" s="157">
        <f>IF($B23=0,0,IF(Original_Result!R23&gt;0,1,0))</f>
        <v>0</v>
      </c>
      <c r="W23" s="158">
        <f>IF($B23=0,0,IF(Original_Result!S23&gt;0,1,0))</f>
        <v>0</v>
      </c>
      <c r="X23" s="147">
        <f>IF($B23=0,0,IF(Original_Result!T23&gt;0,1,0))</f>
        <v>0</v>
      </c>
      <c r="Y23" s="159">
        <f>IF($B23=0,0,IF(Original_Result!U23&gt;0,1,0))</f>
        <v>0</v>
      </c>
      <c r="Z23" s="157">
        <f>IF($B23=0,0,IF(Original_Result!V23&gt;0,1,0))</f>
        <v>1</v>
      </c>
      <c r="AA23" s="158">
        <f>IF($B23=0,0,IF(Original_Result!W23&gt;0,1,0))</f>
        <v>1</v>
      </c>
      <c r="AB23" s="159">
        <f>IF($B23=0,0,IF(Original_Result!X23&gt;0,1,0))</f>
        <v>0</v>
      </c>
      <c r="AC23" s="157">
        <f>IF($B23=0,0,IF(Original_Result!Y23&gt;0,1,0))</f>
        <v>1</v>
      </c>
      <c r="AD23" s="158">
        <f>IF($B23=0,0,IF(Original_Result!Z23&gt;0,1,0))</f>
        <v>1</v>
      </c>
      <c r="AE23" s="159">
        <f>IF($B23=0,0,IF(Original_Result!AA23&gt;0,1,0))</f>
        <v>0</v>
      </c>
      <c r="AF23" s="157">
        <f>IF($B23=0,0,IF(Original_Result!AB23&gt;0,1,0))</f>
        <v>1</v>
      </c>
      <c r="AG23" s="159">
        <f>IF($B23=0,0,IF(Original_Result!AC23&gt;0,1,0))</f>
        <v>1</v>
      </c>
      <c r="AH23" s="157">
        <f>IF($B23=0,0,IF(Original_Result!AD23&gt;0,1,0))</f>
        <v>0</v>
      </c>
      <c r="AI23" s="160">
        <f>IF($B23=0,0,IF(Original_Result!AE23&gt;0,1,0))</f>
        <v>0</v>
      </c>
      <c r="AJ23" s="159">
        <f>IF($B23=0,0,IF(Original_Result!AF23&gt;0,1,0))</f>
        <v>0</v>
      </c>
      <c r="AK23" s="157">
        <f>IF($B23=0,0,IF(Original_Result!AG23&gt;0,1,0))</f>
        <v>1</v>
      </c>
      <c r="AL23" s="158">
        <f>IF($B23=0,0,IF(Original_Result!AH23&gt;0,1,0))</f>
        <v>0</v>
      </c>
      <c r="AN23" s="81" t="str">
        <f t="shared" si="0"/>
        <v>Finished</v>
      </c>
      <c r="AO23" s="78">
        <f t="shared" si="4"/>
        <v>17</v>
      </c>
      <c r="AP23" s="78" t="str">
        <f t="shared" si="5"/>
        <v>OK</v>
      </c>
      <c r="AQ23" s="78" t="str">
        <f t="shared" si="6"/>
        <v>OK</v>
      </c>
      <c r="AR23" s="78" t="str">
        <f t="shared" si="1"/>
        <v>OK</v>
      </c>
      <c r="AS23" s="78" t="str">
        <f t="shared" si="2"/>
        <v>OK</v>
      </c>
      <c r="AT23" s="78" t="str">
        <f t="shared" si="7"/>
        <v>OK</v>
      </c>
      <c r="AU23" s="78" t="str">
        <f t="shared" si="8"/>
        <v>OK</v>
      </c>
      <c r="AV23" s="82" t="str">
        <f t="shared" si="3"/>
        <v>OK</v>
      </c>
      <c r="AW23" s="83" t="str">
        <f t="shared" si="9"/>
        <v>OK</v>
      </c>
    </row>
    <row r="24" spans="1:49" ht="15.75">
      <c r="A24" s="93">
        <f>Original_Result!A24</f>
        <v>18</v>
      </c>
      <c r="B24" s="146" t="str">
        <f>Original_Result!B24</f>
        <v>Unid sp.2</v>
      </c>
      <c r="C24" s="148">
        <f>IF($B24=0,0,IF(OR(Original_Result!C24=1,Original_Result!C24=0.5),1,0))</f>
        <v>0</v>
      </c>
      <c r="D24" s="149">
        <f>IF($B24=0,0,IF(OR(Original_Result!D24=1,Original_Result!D24=0.5),1,0))</f>
        <v>1</v>
      </c>
      <c r="E24" s="148">
        <f>IF($B24=0,0,IF(OR(Original_Result!E24=1,Original_Result!E24=0.5),1,0))</f>
        <v>0</v>
      </c>
      <c r="F24" s="150">
        <f>IF($B24=0,0,IF(OR(Original_Result!E24=0,Original_Result!E24=0.5),1,0))</f>
        <v>1</v>
      </c>
      <c r="G24" s="151">
        <f>IF($B24=0,0,IF($F24=1,(IF(Original_Result!F24&gt;0,1,0)),0))</f>
        <v>1</v>
      </c>
      <c r="H24" s="152">
        <f>IF($B24=0,0,IF($F24=1,IF(Original_Result!F24/(1-Original_Result!E24)&lt;1,1,0),0))</f>
        <v>1</v>
      </c>
      <c r="I24" s="153">
        <f>IF($B24=0,0,IF($F24=1,IF(Original_Result!G24&gt;0,1,0),0))</f>
        <v>1</v>
      </c>
      <c r="J24" s="152">
        <f>IF($B24=0,0,IF($F24=1,IF(Original_Result!G24/(1-Original_Result!E24)&lt;1,1,0),0))</f>
        <v>1</v>
      </c>
      <c r="K24" s="153">
        <f>IF($B24=0,0,IF(Original_Result!H24&gt;0,1,0))</f>
        <v>1</v>
      </c>
      <c r="L24" s="152">
        <f>IF($B24=0,0,IF(Original_Result!I24&gt;0,1,0))</f>
        <v>1</v>
      </c>
      <c r="M24" s="153">
        <f>IF($B24=0,0,IF(OR(Original_Result!J24=1,Original_Result!J24=0.5),1,0))</f>
        <v>1</v>
      </c>
      <c r="N24" s="154">
        <f>IF($B24=0,0,IF(Original_Result!J24=0.5,1,0))</f>
        <v>1</v>
      </c>
      <c r="O24" s="155">
        <f>IF($B24=0,0,IF(Original_Result!K24&gt;0,1,0))</f>
        <v>0</v>
      </c>
      <c r="P24" s="156">
        <f>IF($B24=0,0,IF(Original_Result!L24&gt;0,1,0))</f>
        <v>0</v>
      </c>
      <c r="Q24" s="155">
        <f>IF($B24=0,0,IF(Original_Result!M24&gt;0,1,0))</f>
        <v>1</v>
      </c>
      <c r="R24" s="156">
        <f>IF($B24=0,0,IF(Original_Result!N24&gt;0,1,0))</f>
        <v>1</v>
      </c>
      <c r="S24" s="157">
        <f>IF($B24=0,0,IF(Original_Result!O24&gt;0,1,0))</f>
        <v>0</v>
      </c>
      <c r="T24" s="155">
        <f>IF($B24=0,0,IF(Original_Result!P24&gt;0,1,0))</f>
        <v>0</v>
      </c>
      <c r="U24" s="156">
        <f>IF($B24=0,0,IF(Original_Result!Q24&gt;0,1,0))</f>
        <v>0</v>
      </c>
      <c r="V24" s="157">
        <f>IF($B24=0,0,IF(Original_Result!R24&gt;0,1,0))</f>
        <v>0</v>
      </c>
      <c r="W24" s="158">
        <f>IF($B24=0,0,IF(Original_Result!S24&gt;0,1,0))</f>
        <v>0</v>
      </c>
      <c r="X24" s="147">
        <f>IF($B24=0,0,IF(Original_Result!T24&gt;0,1,0))</f>
        <v>0</v>
      </c>
      <c r="Y24" s="159">
        <f>IF($B24=0,0,IF(Original_Result!U24&gt;0,1,0))</f>
        <v>1</v>
      </c>
      <c r="Z24" s="157">
        <f>IF($B24=0,0,IF(Original_Result!V24&gt;0,1,0))</f>
        <v>1</v>
      </c>
      <c r="AA24" s="158">
        <f>IF($B24=0,0,IF(Original_Result!W24&gt;0,1,0))</f>
        <v>0</v>
      </c>
      <c r="AB24" s="159">
        <f>IF($B24=0,0,IF(Original_Result!X24&gt;0,1,0))</f>
        <v>1</v>
      </c>
      <c r="AC24" s="157">
        <f>IF($B24=0,0,IF(Original_Result!Y24&gt;0,1,0))</f>
        <v>1</v>
      </c>
      <c r="AD24" s="158">
        <f>IF($B24=0,0,IF(Original_Result!Z24&gt;0,1,0))</f>
        <v>1</v>
      </c>
      <c r="AE24" s="159">
        <f>IF($B24=0,0,IF(Original_Result!AA24&gt;0,1,0))</f>
        <v>1</v>
      </c>
      <c r="AF24" s="157">
        <f>IF($B24=0,0,IF(Original_Result!AB24&gt;0,1,0))</f>
        <v>1</v>
      </c>
      <c r="AG24" s="159">
        <f>IF($B24=0,0,IF(Original_Result!AC24&gt;0,1,0))</f>
        <v>0</v>
      </c>
      <c r="AH24" s="157">
        <f>IF($B24=0,0,IF(Original_Result!AD24&gt;0,1,0))</f>
        <v>0</v>
      </c>
      <c r="AI24" s="160">
        <f>IF($B24=0,0,IF(Original_Result!AE24&gt;0,1,0))</f>
        <v>0</v>
      </c>
      <c r="AJ24" s="159">
        <f>IF($B24=0,0,IF(Original_Result!AF24&gt;0,1,0))</f>
        <v>0</v>
      </c>
      <c r="AK24" s="157">
        <f>IF($B24=0,0,IF(Original_Result!AG24&gt;0,1,0))</f>
        <v>1</v>
      </c>
      <c r="AL24" s="158">
        <f>IF($B24=0,0,IF(Original_Result!AH24&gt;0,1,0))</f>
        <v>1</v>
      </c>
      <c r="AN24" s="81" t="str">
        <f t="shared" si="0"/>
        <v>Finished</v>
      </c>
      <c r="AO24" s="78">
        <f t="shared" si="4"/>
        <v>18</v>
      </c>
      <c r="AP24" s="78" t="str">
        <f t="shared" si="5"/>
        <v>OK</v>
      </c>
      <c r="AQ24" s="78" t="str">
        <f t="shared" si="6"/>
        <v>OK</v>
      </c>
      <c r="AR24" s="78" t="str">
        <f t="shared" si="1"/>
        <v>OK</v>
      </c>
      <c r="AS24" s="78" t="str">
        <f t="shared" si="2"/>
        <v>OK</v>
      </c>
      <c r="AT24" s="78" t="str">
        <f t="shared" si="7"/>
        <v>OK</v>
      </c>
      <c r="AU24" s="78" t="str">
        <f t="shared" si="8"/>
        <v>OK</v>
      </c>
      <c r="AV24" s="82" t="str">
        <f t="shared" si="3"/>
        <v>OK</v>
      </c>
      <c r="AW24" s="83" t="str">
        <f t="shared" si="9"/>
        <v>OK</v>
      </c>
    </row>
    <row r="25" spans="1:49" ht="15.75">
      <c r="A25" s="93">
        <f>Original_Result!A25</f>
        <v>19</v>
      </c>
      <c r="B25" s="146" t="str">
        <f>Original_Result!B25</f>
        <v>Unid sp.3</v>
      </c>
      <c r="C25" s="148">
        <f>IF($B25=0,0,IF(OR(Original_Result!C25=1,Original_Result!C25=0.5),1,0))</f>
        <v>1</v>
      </c>
      <c r="D25" s="149">
        <f>IF($B25=0,0,IF(OR(Original_Result!D25=1,Original_Result!D25=0.5),1,0))</f>
        <v>0</v>
      </c>
      <c r="E25" s="148">
        <f>IF($B25=0,0,IF(OR(Original_Result!E25=1,Original_Result!E25=0.5),1,0))</f>
        <v>0</v>
      </c>
      <c r="F25" s="150">
        <f>IF($B25=0,0,IF(OR(Original_Result!E25=0,Original_Result!E25=0.5),1,0))</f>
        <v>1</v>
      </c>
      <c r="G25" s="151">
        <f>IF($B25=0,0,IF($F25=1,(IF(Original_Result!F25&gt;0,1,0)),0))</f>
        <v>1</v>
      </c>
      <c r="H25" s="152">
        <f>IF($B25=0,0,IF($F25=1,IF(Original_Result!F25/(1-Original_Result!E25)&lt;1,1,0),0))</f>
        <v>0</v>
      </c>
      <c r="I25" s="153">
        <f>IF($B25=0,0,IF($F25=1,IF(Original_Result!G25&gt;0,1,0),0))</f>
        <v>1</v>
      </c>
      <c r="J25" s="152">
        <f>IF($B25=0,0,IF($F25=1,IF(Original_Result!G25/(1-Original_Result!E25)&lt;1,1,0),0))</f>
        <v>1</v>
      </c>
      <c r="K25" s="153">
        <f>IF($B25=0,0,IF(Original_Result!H25&gt;0,1,0))</f>
        <v>1</v>
      </c>
      <c r="L25" s="152">
        <f>IF($B25=0,0,IF(Original_Result!I25&gt;0,1,0))</f>
        <v>1</v>
      </c>
      <c r="M25" s="153">
        <f>IF($B25=0,0,IF(OR(Original_Result!J25=1,Original_Result!J25=0.5),1,0))</f>
        <v>1</v>
      </c>
      <c r="N25" s="154">
        <f>IF($B25=0,0,IF(Original_Result!J25=0.5,1,0))</f>
        <v>1</v>
      </c>
      <c r="O25" s="155">
        <f>IF($B25=0,0,IF(Original_Result!K25&gt;0,1,0))</f>
        <v>0</v>
      </c>
      <c r="P25" s="156">
        <f>IF($B25=0,0,IF(Original_Result!L25&gt;0,1,0))</f>
        <v>0</v>
      </c>
      <c r="Q25" s="155">
        <f>IF($B25=0,0,IF(Original_Result!M25&gt;0,1,0))</f>
        <v>1</v>
      </c>
      <c r="R25" s="156">
        <f>IF($B25=0,0,IF(Original_Result!N25&gt;0,1,0))</f>
        <v>1</v>
      </c>
      <c r="S25" s="157">
        <f>IF($B25=0,0,IF(Original_Result!O25&gt;0,1,0))</f>
        <v>1</v>
      </c>
      <c r="T25" s="155">
        <f>IF($B25=0,0,IF(Original_Result!P25&gt;0,1,0))</f>
        <v>0</v>
      </c>
      <c r="U25" s="156">
        <f>IF($B25=0,0,IF(Original_Result!Q25&gt;0,1,0))</f>
        <v>0</v>
      </c>
      <c r="V25" s="157">
        <f>IF($B25=0,0,IF(Original_Result!R25&gt;0,1,0))</f>
        <v>0</v>
      </c>
      <c r="W25" s="158">
        <f>IF($B25=0,0,IF(Original_Result!S25&gt;0,1,0))</f>
        <v>0</v>
      </c>
      <c r="X25" s="147">
        <f>IF($B25=0,0,IF(Original_Result!T25&gt;0,1,0))</f>
        <v>0</v>
      </c>
      <c r="Y25" s="159">
        <f>IF($B25=0,0,IF(Original_Result!U25&gt;0,1,0))</f>
        <v>0</v>
      </c>
      <c r="Z25" s="157">
        <f>IF($B25=0,0,IF(Original_Result!V25&gt;0,1,0))</f>
        <v>1</v>
      </c>
      <c r="AA25" s="158">
        <f>IF($B25=0,0,IF(Original_Result!W25&gt;0,1,0))</f>
        <v>0</v>
      </c>
      <c r="AB25" s="159">
        <f>IF($B25=0,0,IF(Original_Result!X25&gt;0,1,0))</f>
        <v>0</v>
      </c>
      <c r="AC25" s="157">
        <f>IF($B25=0,0,IF(Original_Result!Y25&gt;0,1,0))</f>
        <v>1</v>
      </c>
      <c r="AD25" s="158">
        <f>IF($B25=0,0,IF(Original_Result!Z25&gt;0,1,0))</f>
        <v>1</v>
      </c>
      <c r="AE25" s="159">
        <f>IF($B25=0,0,IF(Original_Result!AA25&gt;0,1,0))</f>
        <v>0</v>
      </c>
      <c r="AF25" s="157">
        <f>IF($B25=0,0,IF(Original_Result!AB25&gt;0,1,0))</f>
        <v>1</v>
      </c>
      <c r="AG25" s="159">
        <f>IF($B25=0,0,IF(Original_Result!AC25&gt;0,1,0))</f>
        <v>1</v>
      </c>
      <c r="AH25" s="157">
        <f>IF($B25=0,0,IF(Original_Result!AD25&gt;0,1,0))</f>
        <v>0</v>
      </c>
      <c r="AI25" s="160">
        <f>IF($B25=0,0,IF(Original_Result!AE25&gt;0,1,0))</f>
        <v>0</v>
      </c>
      <c r="AJ25" s="159">
        <f>IF($B25=0,0,IF(Original_Result!AF25&gt;0,1,0))</f>
        <v>0</v>
      </c>
      <c r="AK25" s="157">
        <f>IF($B25=0,0,IF(Original_Result!AG25&gt;0,1,0))</f>
        <v>1</v>
      </c>
      <c r="AL25" s="158">
        <f>IF($B25=0,0,IF(Original_Result!AH25&gt;0,1,0))</f>
        <v>0</v>
      </c>
      <c r="AN25" s="81" t="str">
        <f t="shared" si="0"/>
        <v>Finished</v>
      </c>
      <c r="AO25" s="78">
        <f t="shared" si="4"/>
        <v>19</v>
      </c>
      <c r="AP25" s="78" t="str">
        <f t="shared" si="5"/>
        <v>OK</v>
      </c>
      <c r="AQ25" s="78" t="str">
        <f t="shared" si="6"/>
        <v>OK</v>
      </c>
      <c r="AR25" s="78" t="str">
        <f t="shared" si="1"/>
        <v>OK</v>
      </c>
      <c r="AS25" s="78" t="str">
        <f t="shared" si="2"/>
        <v>OK</v>
      </c>
      <c r="AT25" s="78" t="str">
        <f t="shared" si="7"/>
        <v>OK</v>
      </c>
      <c r="AU25" s="78" t="str">
        <f t="shared" si="8"/>
        <v>OK</v>
      </c>
      <c r="AV25" s="82" t="str">
        <f t="shared" si="3"/>
        <v>OK</v>
      </c>
      <c r="AW25" s="83" t="str">
        <f t="shared" si="9"/>
        <v>OK</v>
      </c>
    </row>
    <row r="26" spans="1:49" ht="15.75">
      <c r="A26" s="93">
        <f>Original_Result!A26</f>
        <v>20</v>
      </c>
      <c r="B26" s="146" t="str">
        <f>Original_Result!B26</f>
        <v>Unid sp.4</v>
      </c>
      <c r="C26" s="148">
        <f>IF($B26=0,0,IF(OR(Original_Result!C26=1,Original_Result!C26=0.5),1,0))</f>
        <v>1</v>
      </c>
      <c r="D26" s="149">
        <f>IF($B26=0,0,IF(OR(Original_Result!D26=1,Original_Result!D26=0.5),1,0))</f>
        <v>0</v>
      </c>
      <c r="E26" s="148">
        <f>IF($B26=0,0,IF(OR(Original_Result!E26=1,Original_Result!E26=0.5),1,0))</f>
        <v>0</v>
      </c>
      <c r="F26" s="150">
        <f>IF($B26=0,0,IF(OR(Original_Result!E26=0,Original_Result!E26=0.5),1,0))</f>
        <v>1</v>
      </c>
      <c r="G26" s="151">
        <f>IF($B26=0,0,IF($F26=1,(IF(Original_Result!F26&gt;0,1,0)),0))</f>
        <v>1</v>
      </c>
      <c r="H26" s="152">
        <f>IF($B26=0,0,IF($F26=1,IF(Original_Result!F26/(1-Original_Result!E26)&lt;1,1,0),0))</f>
        <v>0</v>
      </c>
      <c r="I26" s="153">
        <f>IF($B26=0,0,IF($F26=1,IF(Original_Result!G26&gt;0,1,0),0))</f>
        <v>0</v>
      </c>
      <c r="J26" s="152">
        <f>IF($B26=0,0,IF($F26=1,IF(Original_Result!G26/(1-Original_Result!E26)&lt;1,1,0),0))</f>
        <v>1</v>
      </c>
      <c r="K26" s="153">
        <f>IF($B26=0,0,IF(Original_Result!H26&gt;0,1,0))</f>
        <v>0</v>
      </c>
      <c r="L26" s="152">
        <f>IF($B26=0,0,IF(Original_Result!I26&gt;0,1,0))</f>
        <v>1</v>
      </c>
      <c r="M26" s="153">
        <f>IF($B26=0,0,IF(OR(Original_Result!J26=1,Original_Result!J26=0.5),1,0))</f>
        <v>1</v>
      </c>
      <c r="N26" s="154">
        <f>IF($B26=0,0,IF(Original_Result!J26=0.5,1,0))</f>
        <v>1</v>
      </c>
      <c r="O26" s="155">
        <f>IF($B26=0,0,IF(Original_Result!K26&gt;0,1,0))</f>
        <v>0</v>
      </c>
      <c r="P26" s="156">
        <f>IF($B26=0,0,IF(Original_Result!L26&gt;0,1,0))</f>
        <v>0</v>
      </c>
      <c r="Q26" s="155">
        <f>IF($B26=0,0,IF(Original_Result!M26&gt;0,1,0))</f>
        <v>0</v>
      </c>
      <c r="R26" s="156">
        <f>IF($B26=0,0,IF(Original_Result!N26&gt;0,1,0))</f>
        <v>0</v>
      </c>
      <c r="S26" s="157">
        <f>IF($B26=0,0,IF(Original_Result!O26&gt;0,1,0))</f>
        <v>1</v>
      </c>
      <c r="T26" s="155">
        <f>IF($B26=0,0,IF(Original_Result!P26&gt;0,1,0))</f>
        <v>1</v>
      </c>
      <c r="U26" s="156">
        <f>IF($B26=0,0,IF(Original_Result!Q26&gt;0,1,0))</f>
        <v>0</v>
      </c>
      <c r="V26" s="157">
        <f>IF($B26=0,0,IF(Original_Result!R26&gt;0,1,0))</f>
        <v>0</v>
      </c>
      <c r="W26" s="158">
        <f>IF($B26=0,0,IF(Original_Result!S26&gt;0,1,0))</f>
        <v>0</v>
      </c>
      <c r="X26" s="147">
        <f>IF($B26=0,0,IF(Original_Result!T26&gt;0,1,0))</f>
        <v>0</v>
      </c>
      <c r="Y26" s="159">
        <f>IF($B26=0,0,IF(Original_Result!U26&gt;0,1,0))</f>
        <v>0</v>
      </c>
      <c r="Z26" s="157">
        <f>IF($B26=0,0,IF(Original_Result!V26&gt;0,1,0))</f>
        <v>1</v>
      </c>
      <c r="AA26" s="158">
        <f>IF($B26=0,0,IF(Original_Result!W26&gt;0,1,0))</f>
        <v>0</v>
      </c>
      <c r="AB26" s="159">
        <f>IF($B26=0,0,IF(Original_Result!X26&gt;0,1,0))</f>
        <v>0</v>
      </c>
      <c r="AC26" s="157">
        <f>IF($B26=0,0,IF(Original_Result!Y26&gt;0,1,0))</f>
        <v>1</v>
      </c>
      <c r="AD26" s="158">
        <f>IF($B26=0,0,IF(Original_Result!Z26&gt;0,1,0))</f>
        <v>0</v>
      </c>
      <c r="AE26" s="159">
        <f>IF($B26=0,0,IF(Original_Result!AA26&gt;0,1,0))</f>
        <v>0</v>
      </c>
      <c r="AF26" s="157">
        <f>IF($B26=0,0,IF(Original_Result!AB26&gt;0,1,0))</f>
        <v>1</v>
      </c>
      <c r="AG26" s="159">
        <f>IF($B26=0,0,IF(Original_Result!AC26&gt;0,1,0))</f>
        <v>1</v>
      </c>
      <c r="AH26" s="157">
        <f>IF($B26=0,0,IF(Original_Result!AD26&gt;0,1,0))</f>
        <v>0</v>
      </c>
      <c r="AI26" s="160">
        <f>IF($B26=0,0,IF(Original_Result!AE26&gt;0,1,0))</f>
        <v>0</v>
      </c>
      <c r="AJ26" s="159">
        <f>IF($B26=0,0,IF(Original_Result!AF26&gt;0,1,0))</f>
        <v>0</v>
      </c>
      <c r="AK26" s="157">
        <f>IF($B26=0,0,IF(Original_Result!AG26&gt;0,1,0))</f>
        <v>1</v>
      </c>
      <c r="AL26" s="158">
        <f>IF($B26=0,0,IF(Original_Result!AH26&gt;0,1,0))</f>
        <v>0</v>
      </c>
      <c r="AN26" s="81" t="str">
        <f t="shared" si="0"/>
        <v>Finished</v>
      </c>
      <c r="AO26" s="78">
        <f t="shared" si="4"/>
        <v>20</v>
      </c>
      <c r="AP26" s="78" t="str">
        <f t="shared" si="5"/>
        <v>OK</v>
      </c>
      <c r="AQ26" s="78" t="str">
        <f t="shared" si="6"/>
        <v>OK</v>
      </c>
      <c r="AR26" s="78" t="str">
        <f t="shared" si="1"/>
        <v>OK</v>
      </c>
      <c r="AS26" s="78" t="str">
        <f t="shared" si="2"/>
        <v>OK</v>
      </c>
      <c r="AT26" s="78" t="str">
        <f t="shared" si="7"/>
        <v>OK</v>
      </c>
      <c r="AU26" s="78" t="str">
        <f t="shared" si="8"/>
        <v>OK</v>
      </c>
      <c r="AV26" s="82" t="str">
        <f t="shared" si="3"/>
        <v>OK</v>
      </c>
      <c r="AW26" s="83" t="str">
        <f t="shared" si="9"/>
        <v>OK</v>
      </c>
    </row>
    <row r="27" spans="1:49" ht="15.75">
      <c r="A27" s="93">
        <f>Original_Result!A27</f>
        <v>21</v>
      </c>
      <c r="B27" s="146" t="str">
        <f>Original_Result!B27</f>
        <v>Unid sp.5</v>
      </c>
      <c r="C27" s="148">
        <f>IF($B27=0,0,IF(OR(Original_Result!C27=1,Original_Result!C27=0.5),1,0))</f>
        <v>1</v>
      </c>
      <c r="D27" s="149">
        <f>IF($B27=0,0,IF(OR(Original_Result!D27=1,Original_Result!D27=0.5),1,0))</f>
        <v>0</v>
      </c>
      <c r="E27" s="148">
        <f>IF($B27=0,0,IF(OR(Original_Result!E27=1,Original_Result!E27=0.5),1,0))</f>
        <v>1</v>
      </c>
      <c r="F27" s="150">
        <f>IF($B27=0,0,IF(OR(Original_Result!E27=0,Original_Result!E27=0.5),1,0))</f>
        <v>0</v>
      </c>
      <c r="G27" s="151">
        <f>IF($B27=0,0,IF($F27=1,(IF(Original_Result!F27&gt;0,1,0)),0))</f>
        <v>0</v>
      </c>
      <c r="H27" s="152">
        <f>IF($B27=0,0,IF($F27=1,IF(Original_Result!F27/(1-Original_Result!E27)&lt;1,1,0),0))</f>
        <v>0</v>
      </c>
      <c r="I27" s="153">
        <f>IF($B27=0,0,IF($F27=1,IF(Original_Result!G27&gt;0,1,0),0))</f>
        <v>0</v>
      </c>
      <c r="J27" s="152">
        <f>IF($B27=0,0,IF($F27=1,IF(Original_Result!G27/(1-Original_Result!E27)&lt;1,1,0),0))</f>
        <v>0</v>
      </c>
      <c r="K27" s="153">
        <f>IF($B27=0,0,IF(Original_Result!H27&gt;0,1,0))</f>
        <v>0</v>
      </c>
      <c r="L27" s="152">
        <f>IF($B27=0,0,IF(Original_Result!I27&gt;0,1,0))</f>
        <v>0</v>
      </c>
      <c r="M27" s="153">
        <f>IF($B27=0,0,IF(OR(Original_Result!J27=1,Original_Result!J27=0.5),1,0))</f>
        <v>0</v>
      </c>
      <c r="N27" s="154">
        <f>IF($B27=0,0,IF(Original_Result!J27=0.5,1,0))</f>
        <v>0</v>
      </c>
      <c r="O27" s="155">
        <f>IF($B27=0,0,IF(Original_Result!K27&gt;0,1,0))</f>
        <v>1</v>
      </c>
      <c r="P27" s="156">
        <f>IF($B27=0,0,IF(Original_Result!L27&gt;0,1,0))</f>
        <v>1</v>
      </c>
      <c r="Q27" s="155">
        <f>IF($B27=0,0,IF(Original_Result!M27&gt;0,1,0))</f>
        <v>1</v>
      </c>
      <c r="R27" s="156">
        <f>IF($B27=0,0,IF(Original_Result!N27&gt;0,1,0))</f>
        <v>0</v>
      </c>
      <c r="S27" s="157">
        <f>IF($B27=0,0,IF(Original_Result!O27&gt;0,1,0))</f>
        <v>0</v>
      </c>
      <c r="T27" s="155">
        <f>IF($B27=0,0,IF(Original_Result!P27&gt;0,1,0))</f>
        <v>0</v>
      </c>
      <c r="U27" s="156">
        <f>IF($B27=0,0,IF(Original_Result!Q27&gt;0,1,0))</f>
        <v>0</v>
      </c>
      <c r="V27" s="157">
        <f>IF($B27=0,0,IF(Original_Result!R27&gt;0,1,0))</f>
        <v>0</v>
      </c>
      <c r="W27" s="158">
        <f>IF($B27=0,0,IF(Original_Result!S27&gt;0,1,0))</f>
        <v>0</v>
      </c>
      <c r="X27" s="147">
        <f>IF($B27=0,0,IF(Original_Result!T27&gt;0,1,0))</f>
        <v>0</v>
      </c>
      <c r="Y27" s="159">
        <f>IF($B27=0,0,IF(Original_Result!U27&gt;0,1,0))</f>
        <v>1</v>
      </c>
      <c r="Z27" s="157">
        <f>IF($B27=0,0,IF(Original_Result!V27&gt;0,1,0))</f>
        <v>1</v>
      </c>
      <c r="AA27" s="158">
        <f>IF($B27=0,0,IF(Original_Result!W27&gt;0,1,0))</f>
        <v>0</v>
      </c>
      <c r="AB27" s="159">
        <f>IF($B27=0,0,IF(Original_Result!X27&gt;0,1,0))</f>
        <v>0</v>
      </c>
      <c r="AC27" s="157">
        <f>IF($B27=0,0,IF(Original_Result!Y27&gt;0,1,0))</f>
        <v>1</v>
      </c>
      <c r="AD27" s="158">
        <f>IF($B27=0,0,IF(Original_Result!Z27&gt;0,1,0))</f>
        <v>1</v>
      </c>
      <c r="AE27" s="159">
        <f>IF($B27=0,0,IF(Original_Result!AA27&gt;0,1,0))</f>
        <v>0</v>
      </c>
      <c r="AF27" s="157">
        <f>IF($B27=0,0,IF(Original_Result!AB27&gt;0,1,0))</f>
        <v>1</v>
      </c>
      <c r="AG27" s="159">
        <f>IF($B27=0,0,IF(Original_Result!AC27&gt;0,1,0))</f>
        <v>1</v>
      </c>
      <c r="AH27" s="157">
        <f>IF($B27=0,0,IF(Original_Result!AD27&gt;0,1,0))</f>
        <v>0</v>
      </c>
      <c r="AI27" s="160">
        <f>IF($B27=0,0,IF(Original_Result!AE27&gt;0,1,0))</f>
        <v>0</v>
      </c>
      <c r="AJ27" s="159">
        <f>IF($B27=0,0,IF(Original_Result!AF27&gt;0,1,0))</f>
        <v>0</v>
      </c>
      <c r="AK27" s="157">
        <f>IF($B27=0,0,IF(Original_Result!AG27&gt;0,1,0))</f>
        <v>1</v>
      </c>
      <c r="AL27" s="158">
        <f>IF($B27=0,0,IF(Original_Result!AH27&gt;0,1,0))</f>
        <v>0</v>
      </c>
      <c r="AM27" s="6"/>
      <c r="AN27" s="81" t="str">
        <f t="shared" si="0"/>
        <v>Finished</v>
      </c>
      <c r="AO27" s="78">
        <f t="shared" si="4"/>
        <v>21</v>
      </c>
      <c r="AP27" s="78" t="str">
        <f t="shared" si="5"/>
        <v>OK</v>
      </c>
      <c r="AQ27" s="78" t="str">
        <f t="shared" si="6"/>
        <v>OK</v>
      </c>
      <c r="AR27" s="78" t="str">
        <f t="shared" si="1"/>
        <v>OK</v>
      </c>
      <c r="AS27" s="78" t="str">
        <f t="shared" si="2"/>
        <v>OK</v>
      </c>
      <c r="AT27" s="78" t="str">
        <f t="shared" si="7"/>
        <v>OK</v>
      </c>
      <c r="AU27" s="78" t="str">
        <f t="shared" si="8"/>
        <v>OK</v>
      </c>
      <c r="AV27" s="82" t="str">
        <f t="shared" si="3"/>
        <v>OK</v>
      </c>
      <c r="AW27" s="83" t="str">
        <f t="shared" si="9"/>
        <v>OK</v>
      </c>
    </row>
    <row r="28" spans="1:49" ht="15.75">
      <c r="A28" s="93">
        <f>Original_Result!A28</f>
        <v>22</v>
      </c>
      <c r="B28" s="146" t="str">
        <f>Original_Result!B28</f>
        <v>Unid sp.6</v>
      </c>
      <c r="C28" s="148">
        <f>IF($B28=0,0,IF(OR(Original_Result!C28=1,Original_Result!C28=0.5),1,0))</f>
        <v>1</v>
      </c>
      <c r="D28" s="149">
        <f>IF($B28=0,0,IF(OR(Original_Result!D28=1,Original_Result!D28=0.5),1,0))</f>
        <v>0</v>
      </c>
      <c r="E28" s="148">
        <f>IF($B28=0,0,IF(OR(Original_Result!E28=1,Original_Result!E28=0.5),1,0))</f>
        <v>1</v>
      </c>
      <c r="F28" s="150">
        <f>IF($B28=0,0,IF(OR(Original_Result!E28=0,Original_Result!E28=0.5),1,0))</f>
        <v>0</v>
      </c>
      <c r="G28" s="151">
        <f>IF($B28=0,0,IF($F28=1,(IF(Original_Result!F28&gt;0,1,0)),0))</f>
        <v>0</v>
      </c>
      <c r="H28" s="152">
        <f>IF($B28=0,0,IF($F28=1,IF(Original_Result!F28/(1-Original_Result!E28)&lt;1,1,0),0))</f>
        <v>0</v>
      </c>
      <c r="I28" s="153">
        <f>IF($B28=0,0,IF($F28=1,IF(Original_Result!G28&gt;0,1,0),0))</f>
        <v>0</v>
      </c>
      <c r="J28" s="152">
        <f>IF($B28=0,0,IF($F28=1,IF(Original_Result!G28/(1-Original_Result!E28)&lt;1,1,0),0))</f>
        <v>0</v>
      </c>
      <c r="K28" s="153">
        <f>IF($B28=0,0,IF(Original_Result!H28&gt;0,1,0))</f>
        <v>0</v>
      </c>
      <c r="L28" s="152">
        <f>IF($B28=0,0,IF(Original_Result!I28&gt;0,1,0))</f>
        <v>0</v>
      </c>
      <c r="M28" s="153">
        <f>IF($B28=0,0,IF(OR(Original_Result!J28=1,Original_Result!J28=0.5),1,0))</f>
        <v>0</v>
      </c>
      <c r="N28" s="154">
        <f>IF($B28=0,0,IF(Original_Result!J28=0.5,1,0))</f>
        <v>0</v>
      </c>
      <c r="O28" s="155">
        <f>IF($B28=0,0,IF(Original_Result!K28&gt;0,1,0))</f>
        <v>1</v>
      </c>
      <c r="P28" s="156">
        <f>IF($B28=0,0,IF(Original_Result!L28&gt;0,1,0))</f>
        <v>1</v>
      </c>
      <c r="Q28" s="155">
        <f>IF($B28=0,0,IF(Original_Result!M28&gt;0,1,0))</f>
        <v>1</v>
      </c>
      <c r="R28" s="156">
        <f>IF($B28=0,0,IF(Original_Result!N28&gt;0,1,0))</f>
        <v>0</v>
      </c>
      <c r="S28" s="157">
        <f>IF($B28=0,0,IF(Original_Result!O28&gt;0,1,0))</f>
        <v>0</v>
      </c>
      <c r="T28" s="155">
        <f>IF($B28=0,0,IF(Original_Result!P28&gt;0,1,0))</f>
        <v>0</v>
      </c>
      <c r="U28" s="156">
        <f>IF($B28=0,0,IF(Original_Result!Q28&gt;0,1,0))</f>
        <v>0</v>
      </c>
      <c r="V28" s="157">
        <f>IF($B28=0,0,IF(Original_Result!R28&gt;0,1,0))</f>
        <v>0</v>
      </c>
      <c r="W28" s="158">
        <f>IF($B28=0,0,IF(Original_Result!S28&gt;0,1,0))</f>
        <v>0</v>
      </c>
      <c r="X28" s="147">
        <f>IF($B28=0,0,IF(Original_Result!T28&gt;0,1,0))</f>
        <v>0</v>
      </c>
      <c r="Y28" s="159">
        <f>IF($B28=0,0,IF(Original_Result!U28&gt;0,1,0))</f>
        <v>1</v>
      </c>
      <c r="Z28" s="157">
        <f>IF($B28=0,0,IF(Original_Result!V28&gt;0,1,0))</f>
        <v>1</v>
      </c>
      <c r="AA28" s="158">
        <f>IF($B28=0,0,IF(Original_Result!W28&gt;0,1,0))</f>
        <v>0</v>
      </c>
      <c r="AB28" s="159">
        <f>IF($B28=0,0,IF(Original_Result!X28&gt;0,1,0))</f>
        <v>0</v>
      </c>
      <c r="AC28" s="157">
        <f>IF($B28=0,0,IF(Original_Result!Y28&gt;0,1,0))</f>
        <v>1</v>
      </c>
      <c r="AD28" s="158">
        <f>IF($B28=0,0,IF(Original_Result!Z28&gt;0,1,0))</f>
        <v>1</v>
      </c>
      <c r="AE28" s="159">
        <f>IF($B28=0,0,IF(Original_Result!AA28&gt;0,1,0))</f>
        <v>0</v>
      </c>
      <c r="AF28" s="157">
        <f>IF($B28=0,0,IF(Original_Result!AB28&gt;0,1,0))</f>
        <v>1</v>
      </c>
      <c r="AG28" s="159">
        <f>IF($B28=0,0,IF(Original_Result!AC28&gt;0,1,0))</f>
        <v>1</v>
      </c>
      <c r="AH28" s="157">
        <f>IF($B28=0,0,IF(Original_Result!AD28&gt;0,1,0))</f>
        <v>1</v>
      </c>
      <c r="AI28" s="160">
        <f>IF($B28=0,0,IF(Original_Result!AE28&gt;0,1,0))</f>
        <v>0</v>
      </c>
      <c r="AJ28" s="159">
        <f>IF($B28=0,0,IF(Original_Result!AF28&gt;0,1,0))</f>
        <v>0</v>
      </c>
      <c r="AK28" s="157">
        <f>IF($B28=0,0,IF(Original_Result!AG28&gt;0,1,0))</f>
        <v>1</v>
      </c>
      <c r="AL28" s="158">
        <f>IF($B28=0,0,IF(Original_Result!AH28&gt;0,1,0))</f>
        <v>1</v>
      </c>
      <c r="AM28" s="6"/>
      <c r="AN28" s="81" t="str">
        <f t="shared" si="0"/>
        <v>Finished</v>
      </c>
      <c r="AO28" s="78">
        <f t="shared" si="4"/>
        <v>22</v>
      </c>
      <c r="AP28" s="78" t="str">
        <f t="shared" si="5"/>
        <v>OK</v>
      </c>
      <c r="AQ28" s="78" t="str">
        <f t="shared" si="6"/>
        <v>OK</v>
      </c>
      <c r="AR28" s="78" t="str">
        <f t="shared" si="1"/>
        <v>OK</v>
      </c>
      <c r="AS28" s="78" t="str">
        <f t="shared" si="2"/>
        <v>OK</v>
      </c>
      <c r="AT28" s="78" t="str">
        <f t="shared" si="7"/>
        <v>OK</v>
      </c>
      <c r="AU28" s="78" t="str">
        <f t="shared" si="8"/>
        <v>OK</v>
      </c>
      <c r="AV28" s="82" t="str">
        <f t="shared" si="3"/>
        <v>OK</v>
      </c>
      <c r="AW28" s="83" t="str">
        <f t="shared" si="9"/>
        <v>OK</v>
      </c>
    </row>
    <row r="29" spans="1:49" ht="15.75">
      <c r="A29" s="93">
        <f>Original_Result!A29</f>
        <v>23</v>
      </c>
      <c r="B29" s="146" t="str">
        <f>Original_Result!B29</f>
        <v>Lemonwood (Pittosporum)</v>
      </c>
      <c r="C29" s="148">
        <f>IF($B29=0,0,IF(OR(Original_Result!C29=1,Original_Result!C29=0.5),1,0))</f>
        <v>1</v>
      </c>
      <c r="D29" s="149">
        <f>IF($B29=0,0,IF(OR(Original_Result!D29=1,Original_Result!D29=0.5),1,0))</f>
        <v>0</v>
      </c>
      <c r="E29" s="148">
        <f>IF($B29=0,0,IF(OR(Original_Result!E29=1,Original_Result!E29=0.5),1,0))</f>
        <v>1</v>
      </c>
      <c r="F29" s="150">
        <f>IF($B29=0,0,IF(OR(Original_Result!E29=0,Original_Result!E29=0.5),1,0))</f>
        <v>0</v>
      </c>
      <c r="G29" s="151">
        <f>IF($B29=0,0,IF($F29=1,(IF(Original_Result!F29&gt;0,1,0)),0))</f>
        <v>0</v>
      </c>
      <c r="H29" s="152">
        <f>IF($B29=0,0,IF($F29=1,IF(Original_Result!F29/(1-Original_Result!E29)&lt;1,1,0),0))</f>
        <v>0</v>
      </c>
      <c r="I29" s="153">
        <f>IF($B29=0,0,IF($F29=1,IF(Original_Result!G29&gt;0,1,0),0))</f>
        <v>0</v>
      </c>
      <c r="J29" s="152">
        <f>IF($B29=0,0,IF($F29=1,IF(Original_Result!G29/(1-Original_Result!E29)&lt;1,1,0),0))</f>
        <v>0</v>
      </c>
      <c r="K29" s="153">
        <f>IF($B29=0,0,IF(Original_Result!H29&gt;0,1,0))</f>
        <v>0</v>
      </c>
      <c r="L29" s="152">
        <f>IF($B29=0,0,IF(Original_Result!I29&gt;0,1,0))</f>
        <v>0</v>
      </c>
      <c r="M29" s="153">
        <f>IF($B29=0,0,IF(OR(Original_Result!J29=1,Original_Result!J29=0.5),1,0))</f>
        <v>0</v>
      </c>
      <c r="N29" s="154">
        <f>IF($B29=0,0,IF(Original_Result!J29=0.5,1,0))</f>
        <v>0</v>
      </c>
      <c r="O29" s="155">
        <f>IF($B29=0,0,IF(Original_Result!K29&gt;0,1,0))</f>
        <v>0</v>
      </c>
      <c r="P29" s="156">
        <f>IF($B29=0,0,IF(Original_Result!L29&gt;0,1,0))</f>
        <v>0</v>
      </c>
      <c r="Q29" s="155">
        <f>IF($B29=0,0,IF(Original_Result!M29&gt;0,1,0))</f>
        <v>0</v>
      </c>
      <c r="R29" s="156">
        <f>IF($B29=0,0,IF(Original_Result!N29&gt;0,1,0))</f>
        <v>0</v>
      </c>
      <c r="S29" s="157">
        <f>IF($B29=0,0,IF(Original_Result!O29&gt;0,1,0))</f>
        <v>1</v>
      </c>
      <c r="T29" s="155">
        <f>IF($B29=0,0,IF(Original_Result!P29&gt;0,1,0))</f>
        <v>1</v>
      </c>
      <c r="U29" s="156">
        <f>IF($B29=0,0,IF(Original_Result!Q29&gt;0,1,0))</f>
        <v>0</v>
      </c>
      <c r="V29" s="157">
        <f>IF($B29=0,0,IF(Original_Result!R29&gt;0,1,0))</f>
        <v>0</v>
      </c>
      <c r="W29" s="158">
        <f>IF($B29=0,0,IF(Original_Result!S29&gt;0,1,0))</f>
        <v>0</v>
      </c>
      <c r="X29" s="147">
        <f>IF($B29=0,0,IF(Original_Result!T29&gt;0,1,0))</f>
        <v>0</v>
      </c>
      <c r="Y29" s="159">
        <f>IF($B29=0,0,IF(Original_Result!U29&gt;0,1,0))</f>
        <v>0</v>
      </c>
      <c r="Z29" s="157">
        <f>IF($B29=0,0,IF(Original_Result!V29&gt;0,1,0))</f>
        <v>1</v>
      </c>
      <c r="AA29" s="158">
        <f>IF($B29=0,0,IF(Original_Result!W29&gt;0,1,0))</f>
        <v>1</v>
      </c>
      <c r="AB29" s="159">
        <f>IF($B29=0,0,IF(Original_Result!X29&gt;0,1,0))</f>
        <v>0</v>
      </c>
      <c r="AC29" s="157">
        <f>IF($B29=0,0,IF(Original_Result!Y29&gt;0,1,0))</f>
        <v>0</v>
      </c>
      <c r="AD29" s="158">
        <f>IF($B29=0,0,IF(Original_Result!Z29&gt;0,1,0))</f>
        <v>1</v>
      </c>
      <c r="AE29" s="159">
        <f>IF($B29=0,0,IF(Original_Result!AA29&gt;0,1,0))</f>
        <v>0</v>
      </c>
      <c r="AF29" s="157">
        <f>IF($B29=0,0,IF(Original_Result!AB29&gt;0,1,0))</f>
        <v>0</v>
      </c>
      <c r="AG29" s="159">
        <f>IF($B29=0,0,IF(Original_Result!AC29&gt;0,1,0))</f>
        <v>1</v>
      </c>
      <c r="AH29" s="157">
        <f>IF($B29=0,0,IF(Original_Result!AD29&gt;0,1,0))</f>
        <v>1</v>
      </c>
      <c r="AI29" s="160">
        <f>IF($B29=0,0,IF(Original_Result!AE29&gt;0,1,0))</f>
        <v>1</v>
      </c>
      <c r="AJ29" s="159">
        <f>IF($B29=0,0,IF(Original_Result!AF29&gt;0,1,0))</f>
        <v>0</v>
      </c>
      <c r="AK29" s="157">
        <f>IF($B29=0,0,IF(Original_Result!AG29&gt;0,1,0))</f>
        <v>1</v>
      </c>
      <c r="AL29" s="158">
        <f>IF($B29=0,0,IF(Original_Result!AH29&gt;0,1,0))</f>
        <v>0</v>
      </c>
      <c r="AM29" s="6"/>
      <c r="AN29" s="81" t="str">
        <f t="shared" si="0"/>
        <v>Finished</v>
      </c>
      <c r="AO29" s="78">
        <f t="shared" si="4"/>
        <v>23</v>
      </c>
      <c r="AP29" s="78" t="str">
        <f t="shared" si="5"/>
        <v>OK</v>
      </c>
      <c r="AQ29" s="78" t="str">
        <f t="shared" si="6"/>
        <v>OK</v>
      </c>
      <c r="AR29" s="78" t="str">
        <f t="shared" si="1"/>
        <v>OK</v>
      </c>
      <c r="AS29" s="78" t="str">
        <f t="shared" si="2"/>
        <v>OK</v>
      </c>
      <c r="AT29" s="78" t="str">
        <f t="shared" si="7"/>
        <v>OK</v>
      </c>
      <c r="AU29" s="78" t="str">
        <f t="shared" si="8"/>
        <v>OK</v>
      </c>
      <c r="AV29" s="82" t="str">
        <f t="shared" si="3"/>
        <v>OK</v>
      </c>
      <c r="AW29" s="83" t="str">
        <f t="shared" si="9"/>
        <v>OK</v>
      </c>
    </row>
    <row r="30" spans="1:49" ht="15.75">
      <c r="A30" s="93">
        <f>Original_Result!A30</f>
        <v>24</v>
      </c>
      <c r="B30" s="146" t="str">
        <f>Original_Result!B30</f>
        <v>Unid sp.7</v>
      </c>
      <c r="C30" s="148">
        <f>IF($B30=0,0,IF(OR(Original_Result!C30=1,Original_Result!C30=0.5),1,0))</f>
        <v>1</v>
      </c>
      <c r="D30" s="149">
        <f>IF($B30=0,0,IF(OR(Original_Result!D30=1,Original_Result!D30=0.5),1,0))</f>
        <v>0</v>
      </c>
      <c r="E30" s="148">
        <f>IF($B30=0,0,IF(OR(Original_Result!E30=1,Original_Result!E30=0.5),1,0))</f>
        <v>1</v>
      </c>
      <c r="F30" s="150">
        <f>IF($B30=0,0,IF(OR(Original_Result!E30=0,Original_Result!E30=0.5),1,0))</f>
        <v>0</v>
      </c>
      <c r="G30" s="151">
        <f>IF($B30=0,0,IF($F30=1,(IF(Original_Result!F30&gt;0,1,0)),0))</f>
        <v>0</v>
      </c>
      <c r="H30" s="152">
        <f>IF($B30=0,0,IF($F30=1,IF(Original_Result!F30/(1-Original_Result!E30)&lt;1,1,0),0))</f>
        <v>0</v>
      </c>
      <c r="I30" s="153">
        <f>IF($B30=0,0,IF($F30=1,IF(Original_Result!G30&gt;0,1,0),0))</f>
        <v>0</v>
      </c>
      <c r="J30" s="152">
        <f>IF($B30=0,0,IF($F30=1,IF(Original_Result!G30/(1-Original_Result!E30)&lt;1,1,0),0))</f>
        <v>0</v>
      </c>
      <c r="K30" s="153">
        <f>IF($B30=0,0,IF(Original_Result!H30&gt;0,1,0))</f>
        <v>0</v>
      </c>
      <c r="L30" s="152">
        <f>IF($B30=0,0,IF(Original_Result!I30&gt;0,1,0))</f>
        <v>0</v>
      </c>
      <c r="M30" s="153">
        <f>IF($B30=0,0,IF(OR(Original_Result!J30=1,Original_Result!J30=0.5),1,0))</f>
        <v>0</v>
      </c>
      <c r="N30" s="154">
        <f>IF($B30=0,0,IF(Original_Result!J30=0.5,1,0))</f>
        <v>0</v>
      </c>
      <c r="O30" s="155">
        <f>IF($B30=0,0,IF(Original_Result!K30&gt;0,1,0))</f>
        <v>0</v>
      </c>
      <c r="P30" s="156">
        <f>IF($B30=0,0,IF(Original_Result!L30&gt;0,1,0))</f>
        <v>0</v>
      </c>
      <c r="Q30" s="155">
        <f>IF($B30=0,0,IF(Original_Result!M30&gt;0,1,0))</f>
        <v>0</v>
      </c>
      <c r="R30" s="156">
        <f>IF($B30=0,0,IF(Original_Result!N30&gt;0,1,0))</f>
        <v>1</v>
      </c>
      <c r="S30" s="157">
        <f>IF($B30=0,0,IF(Original_Result!O30&gt;0,1,0))</f>
        <v>1</v>
      </c>
      <c r="T30" s="155">
        <f>IF($B30=0,0,IF(Original_Result!P30&gt;0,1,0))</f>
        <v>1</v>
      </c>
      <c r="U30" s="156">
        <f>IF($B30=0,0,IF(Original_Result!Q30&gt;0,1,0))</f>
        <v>0</v>
      </c>
      <c r="V30" s="157">
        <f>IF($B30=0,0,IF(Original_Result!R30&gt;0,1,0))</f>
        <v>0</v>
      </c>
      <c r="W30" s="158">
        <f>IF($B30=0,0,IF(Original_Result!S30&gt;0,1,0))</f>
        <v>0</v>
      </c>
      <c r="X30" s="147">
        <f>IF($B30=0,0,IF(Original_Result!T30&gt;0,1,0))</f>
        <v>0</v>
      </c>
      <c r="Y30" s="159">
        <f>IF($B30=0,0,IF(Original_Result!U30&gt;0,1,0))</f>
        <v>1</v>
      </c>
      <c r="Z30" s="157">
        <f>IF($B30=0,0,IF(Original_Result!V30&gt;0,1,0))</f>
        <v>1</v>
      </c>
      <c r="AA30" s="158">
        <f>IF($B30=0,0,IF(Original_Result!W30&gt;0,1,0))</f>
        <v>0</v>
      </c>
      <c r="AB30" s="159">
        <f>IF($B30=0,0,IF(Original_Result!X30&gt;0,1,0))</f>
        <v>0</v>
      </c>
      <c r="AC30" s="157">
        <f>IF($B30=0,0,IF(Original_Result!Y30&gt;0,1,0))</f>
        <v>1</v>
      </c>
      <c r="AD30" s="158">
        <f>IF($B30=0,0,IF(Original_Result!Z30&gt;0,1,0))</f>
        <v>1</v>
      </c>
      <c r="AE30" s="159">
        <f>IF($B30=0,0,IF(Original_Result!AA30&gt;0,1,0))</f>
        <v>0</v>
      </c>
      <c r="AF30" s="157">
        <f>IF($B30=0,0,IF(Original_Result!AB30&gt;0,1,0))</f>
        <v>1</v>
      </c>
      <c r="AG30" s="159">
        <f>IF($B30=0,0,IF(Original_Result!AC30&gt;0,1,0))</f>
        <v>1</v>
      </c>
      <c r="AH30" s="157">
        <f>IF($B30=0,0,IF(Original_Result!AD30&gt;0,1,0))</f>
        <v>1</v>
      </c>
      <c r="AI30" s="160">
        <f>IF($B30=0,0,IF(Original_Result!AE30&gt;0,1,0))</f>
        <v>0</v>
      </c>
      <c r="AJ30" s="159">
        <f>IF($B30=0,0,IF(Original_Result!AF30&gt;0,1,0))</f>
        <v>0</v>
      </c>
      <c r="AK30" s="157">
        <f>IF($B30=0,0,IF(Original_Result!AG30&gt;0,1,0))</f>
        <v>1</v>
      </c>
      <c r="AL30" s="158">
        <f>IF($B30=0,0,IF(Original_Result!AH30&gt;0,1,0))</f>
        <v>0</v>
      </c>
      <c r="AM30" s="6"/>
      <c r="AN30" s="81" t="str">
        <f t="shared" si="0"/>
        <v>Finished</v>
      </c>
      <c r="AO30" s="78">
        <f t="shared" si="4"/>
        <v>24</v>
      </c>
      <c r="AP30" s="78" t="str">
        <f t="shared" si="5"/>
        <v>OK</v>
      </c>
      <c r="AQ30" s="78" t="str">
        <f t="shared" si="6"/>
        <v>OK</v>
      </c>
      <c r="AR30" s="78" t="str">
        <f t="shared" si="1"/>
        <v>OK</v>
      </c>
      <c r="AS30" s="78" t="str">
        <f t="shared" si="2"/>
        <v>OK</v>
      </c>
      <c r="AT30" s="78" t="str">
        <f t="shared" si="7"/>
        <v>OK</v>
      </c>
      <c r="AU30" s="78" t="str">
        <f t="shared" si="8"/>
        <v>OK</v>
      </c>
      <c r="AV30" s="82" t="str">
        <f t="shared" si="3"/>
        <v>OK</v>
      </c>
      <c r="AW30" s="83" t="str">
        <f t="shared" si="9"/>
        <v>OK</v>
      </c>
    </row>
    <row r="31" spans="1:49" ht="15.75">
      <c r="A31" s="93">
        <f>Original_Result!A31</f>
        <v>25</v>
      </c>
      <c r="B31" s="146" t="str">
        <f>Original_Result!B31</f>
        <v>Unid sp.8</v>
      </c>
      <c r="C31" s="148">
        <f>IF($B31=0,0,IF(OR(Original_Result!C31=1,Original_Result!C31=0.5),1,0))</f>
        <v>1</v>
      </c>
      <c r="D31" s="149">
        <f>IF($B31=0,0,IF(OR(Original_Result!D31=1,Original_Result!D31=0.5),1,0))</f>
        <v>0</v>
      </c>
      <c r="E31" s="148">
        <f>IF($B31=0,0,IF(OR(Original_Result!E31=1,Original_Result!E31=0.5),1,0))</f>
        <v>1</v>
      </c>
      <c r="F31" s="150">
        <f>IF($B31=0,0,IF(OR(Original_Result!E31=0,Original_Result!E31=0.5),1,0))</f>
        <v>0</v>
      </c>
      <c r="G31" s="151">
        <f>IF($B31=0,0,IF($F31=1,(IF(Original_Result!F31&gt;0,1,0)),0))</f>
        <v>0</v>
      </c>
      <c r="H31" s="152">
        <f>IF($B31=0,0,IF($F31=1,IF(Original_Result!F31/(1-Original_Result!E31)&lt;1,1,0),0))</f>
        <v>0</v>
      </c>
      <c r="I31" s="153">
        <f>IF($B31=0,0,IF($F31=1,IF(Original_Result!G31&gt;0,1,0),0))</f>
        <v>0</v>
      </c>
      <c r="J31" s="152">
        <f>IF($B31=0,0,IF($F31=1,IF(Original_Result!G31/(1-Original_Result!E31)&lt;1,1,0),0))</f>
        <v>0</v>
      </c>
      <c r="K31" s="153">
        <f>IF($B31=0,0,IF(Original_Result!H31&gt;0,1,0))</f>
        <v>0</v>
      </c>
      <c r="L31" s="152">
        <f>IF($B31=0,0,IF(Original_Result!I31&gt;0,1,0))</f>
        <v>0</v>
      </c>
      <c r="M31" s="153">
        <f>IF($B31=0,0,IF(OR(Original_Result!J31=1,Original_Result!J31=0.5),1,0))</f>
        <v>0</v>
      </c>
      <c r="N31" s="154">
        <f>IF($B31=0,0,IF(Original_Result!J31=0.5,1,0))</f>
        <v>0</v>
      </c>
      <c r="O31" s="155">
        <f>IF($B31=0,0,IF(Original_Result!K31&gt;0,1,0))</f>
        <v>0</v>
      </c>
      <c r="P31" s="156">
        <f>IF($B31=0,0,IF(Original_Result!L31&gt;0,1,0))</f>
        <v>1</v>
      </c>
      <c r="Q31" s="155">
        <f>IF($B31=0,0,IF(Original_Result!M31&gt;0,1,0))</f>
        <v>1</v>
      </c>
      <c r="R31" s="156">
        <f>IF($B31=0,0,IF(Original_Result!N31&gt;0,1,0))</f>
        <v>1</v>
      </c>
      <c r="S31" s="157">
        <f>IF($B31=0,0,IF(Original_Result!O31&gt;0,1,0))</f>
        <v>1</v>
      </c>
      <c r="T31" s="155">
        <f>IF($B31=0,0,IF(Original_Result!P31&gt;0,1,0))</f>
        <v>0</v>
      </c>
      <c r="U31" s="156">
        <f>IF($B31=0,0,IF(Original_Result!Q31&gt;0,1,0))</f>
        <v>0</v>
      </c>
      <c r="V31" s="157">
        <f>IF($B31=0,0,IF(Original_Result!R31&gt;0,1,0))</f>
        <v>0</v>
      </c>
      <c r="W31" s="158">
        <f>IF($B31=0,0,IF(Original_Result!S31&gt;0,1,0))</f>
        <v>0</v>
      </c>
      <c r="X31" s="147">
        <f>IF($B31=0,0,IF(Original_Result!T31&gt;0,1,0))</f>
        <v>0</v>
      </c>
      <c r="Y31" s="159">
        <f>IF($B31=0,0,IF(Original_Result!U31&gt;0,1,0))</f>
        <v>0</v>
      </c>
      <c r="Z31" s="157">
        <f>IF($B31=0,0,IF(Original_Result!V31&gt;0,1,0))</f>
        <v>1</v>
      </c>
      <c r="AA31" s="158">
        <f>IF($B31=0,0,IF(Original_Result!W31&gt;0,1,0))</f>
        <v>1</v>
      </c>
      <c r="AB31" s="159">
        <f>IF($B31=0,0,IF(Original_Result!X31&gt;0,1,0))</f>
        <v>0</v>
      </c>
      <c r="AC31" s="157">
        <f>IF($B31=0,0,IF(Original_Result!Y31&gt;0,1,0))</f>
        <v>1</v>
      </c>
      <c r="AD31" s="158">
        <f>IF($B31=0,0,IF(Original_Result!Z31&gt;0,1,0))</f>
        <v>1</v>
      </c>
      <c r="AE31" s="159">
        <f>IF($B31=0,0,IF(Original_Result!AA31&gt;0,1,0))</f>
        <v>0</v>
      </c>
      <c r="AF31" s="157">
        <f>IF($B31=0,0,IF(Original_Result!AB31&gt;0,1,0))</f>
        <v>0</v>
      </c>
      <c r="AG31" s="159">
        <f>IF($B31=0,0,IF(Original_Result!AC31&gt;0,1,0))</f>
        <v>1</v>
      </c>
      <c r="AH31" s="157">
        <f>IF($B31=0,0,IF(Original_Result!AD31&gt;0,1,0))</f>
        <v>1</v>
      </c>
      <c r="AI31" s="160">
        <f>IF($B31=0,0,IF(Original_Result!AE31&gt;0,1,0))</f>
        <v>0</v>
      </c>
      <c r="AJ31" s="159">
        <f>IF($B31=0,0,IF(Original_Result!AF31&gt;0,1,0))</f>
        <v>1</v>
      </c>
      <c r="AK31" s="157">
        <f>IF($B31=0,0,IF(Original_Result!AG31&gt;0,1,0))</f>
        <v>1</v>
      </c>
      <c r="AL31" s="158">
        <f>IF($B31=0,0,IF(Original_Result!AH31&gt;0,1,0))</f>
        <v>0</v>
      </c>
      <c r="AM31" s="6"/>
      <c r="AN31" s="81" t="str">
        <f t="shared" si="0"/>
        <v>Finished</v>
      </c>
      <c r="AO31" s="78">
        <f t="shared" si="4"/>
        <v>25</v>
      </c>
      <c r="AP31" s="78" t="str">
        <f t="shared" si="5"/>
        <v>OK</v>
      </c>
      <c r="AQ31" s="78" t="str">
        <f t="shared" si="6"/>
        <v>OK</v>
      </c>
      <c r="AR31" s="78" t="str">
        <f t="shared" si="1"/>
        <v>OK</v>
      </c>
      <c r="AS31" s="78" t="str">
        <f t="shared" si="2"/>
        <v>OK</v>
      </c>
      <c r="AT31" s="78" t="str">
        <f t="shared" si="7"/>
        <v>OK</v>
      </c>
      <c r="AU31" s="78" t="str">
        <f t="shared" si="8"/>
        <v>OK</v>
      </c>
      <c r="AV31" s="82" t="str">
        <f t="shared" si="3"/>
        <v>OK</v>
      </c>
      <c r="AW31" s="83" t="str">
        <f t="shared" si="9"/>
        <v>OK</v>
      </c>
    </row>
    <row r="32" spans="1:49" ht="15.75">
      <c r="A32" s="93">
        <f>Original_Result!A32</f>
        <v>0</v>
      </c>
      <c r="B32" s="146">
        <f>Original_Result!B32</f>
        <v>0</v>
      </c>
      <c r="C32" s="148">
        <f>IF($B32=0,0,IF(OR(Original_Result!C32=1,Original_Result!C32=0.5),1,0))</f>
        <v>0</v>
      </c>
      <c r="D32" s="149">
        <f>IF($B32=0,0,IF(OR(Original_Result!D32=1,Original_Result!D32=0.5),1,0))</f>
        <v>0</v>
      </c>
      <c r="E32" s="148">
        <f>IF($B32=0,0,IF(OR(Original_Result!E32=1,Original_Result!E32=0.5),1,0))</f>
        <v>0</v>
      </c>
      <c r="F32" s="150">
        <f>IF($B32=0,0,IF(OR(Original_Result!E32=0,Original_Result!E32=0.5),1,0))</f>
        <v>0</v>
      </c>
      <c r="G32" s="151">
        <f>IF($B32=0,0,IF($F32=1,(IF(Original_Result!F32&gt;0,1,0)),0))</f>
        <v>0</v>
      </c>
      <c r="H32" s="152">
        <f>IF($B32=0,0,IF($F32=1,IF(Original_Result!F32/(1-Original_Result!E32)&lt;1,1,0),0))</f>
        <v>0</v>
      </c>
      <c r="I32" s="153">
        <f>IF($B32=0,0,IF($F32=1,IF(Original_Result!G32&gt;0,1,0),0))</f>
        <v>0</v>
      </c>
      <c r="J32" s="152">
        <f>IF($B32=0,0,IF($F32=1,IF(Original_Result!G32/(1-Original_Result!E32)&lt;1,1,0),0))</f>
        <v>0</v>
      </c>
      <c r="K32" s="153">
        <f>IF($B32=0,0,IF(Original_Result!H32&gt;0,1,0))</f>
        <v>0</v>
      </c>
      <c r="L32" s="152">
        <f>IF($B32=0,0,IF(Original_Result!I32&gt;0,1,0))</f>
        <v>0</v>
      </c>
      <c r="M32" s="153">
        <f>IF($B32=0,0,IF(OR(Original_Result!J32=1,Original_Result!J32=0.5),1,0))</f>
        <v>0</v>
      </c>
      <c r="N32" s="154">
        <f>IF($B32=0,0,IF(Original_Result!J32=0.5,1,0))</f>
        <v>0</v>
      </c>
      <c r="O32" s="155">
        <f>IF($B32=0,0,IF(Original_Result!K32&gt;0,1,0))</f>
        <v>0</v>
      </c>
      <c r="P32" s="156">
        <f>IF($B32=0,0,IF(Original_Result!L32&gt;0,1,0))</f>
        <v>0</v>
      </c>
      <c r="Q32" s="155">
        <f>IF($B32=0,0,IF(Original_Result!M32&gt;0,1,0))</f>
        <v>0</v>
      </c>
      <c r="R32" s="156">
        <f>IF($B32=0,0,IF(Original_Result!N32&gt;0,1,0))</f>
        <v>0</v>
      </c>
      <c r="S32" s="157">
        <f>IF($B32=0,0,IF(Original_Result!O32&gt;0,1,0))</f>
        <v>0</v>
      </c>
      <c r="T32" s="155">
        <f>IF($B32=0,0,IF(Original_Result!P32&gt;0,1,0))</f>
        <v>0</v>
      </c>
      <c r="U32" s="156">
        <f>IF($B32=0,0,IF(Original_Result!Q32&gt;0,1,0))</f>
        <v>0</v>
      </c>
      <c r="V32" s="157">
        <f>IF($B32=0,0,IF(Original_Result!R32&gt;0,1,0))</f>
        <v>0</v>
      </c>
      <c r="W32" s="158">
        <f>IF($B32=0,0,IF(Original_Result!S32&gt;0,1,0))</f>
        <v>0</v>
      </c>
      <c r="X32" s="147">
        <f>IF($B32=0,0,IF(Original_Result!T32&gt;0,1,0))</f>
        <v>0</v>
      </c>
      <c r="Y32" s="159">
        <f>IF($B32=0,0,IF(Original_Result!U32&gt;0,1,0))</f>
        <v>0</v>
      </c>
      <c r="Z32" s="157">
        <f>IF($B32=0,0,IF(Original_Result!V32&gt;0,1,0))</f>
        <v>0</v>
      </c>
      <c r="AA32" s="158">
        <f>IF($B32=0,0,IF(Original_Result!W32&gt;0,1,0))</f>
        <v>0</v>
      </c>
      <c r="AB32" s="159">
        <f>IF($B32=0,0,IF(Original_Result!X32&gt;0,1,0))</f>
        <v>0</v>
      </c>
      <c r="AC32" s="157">
        <f>IF($B32=0,0,IF(Original_Result!Y32&gt;0,1,0))</f>
        <v>0</v>
      </c>
      <c r="AD32" s="158">
        <f>IF($B32=0,0,IF(Original_Result!Z32&gt;0,1,0))</f>
        <v>0</v>
      </c>
      <c r="AE32" s="159">
        <f>IF($B32=0,0,IF(Original_Result!AA32&gt;0,1,0))</f>
        <v>0</v>
      </c>
      <c r="AF32" s="157">
        <f>IF($B32=0,0,IF(Original_Result!AB32&gt;0,1,0))</f>
        <v>0</v>
      </c>
      <c r="AG32" s="159">
        <f>IF($B32=0,0,IF(Original_Result!AC32&gt;0,1,0))</f>
        <v>0</v>
      </c>
      <c r="AH32" s="157">
        <f>IF($B32=0,0,IF(Original_Result!AD32&gt;0,1,0))</f>
        <v>0</v>
      </c>
      <c r="AI32" s="160">
        <f>IF($B32=0,0,IF(Original_Result!AE32&gt;0,1,0))</f>
        <v>0</v>
      </c>
      <c r="AJ32" s="159">
        <f>IF($B32=0,0,IF(Original_Result!AF32&gt;0,1,0))</f>
        <v>0</v>
      </c>
      <c r="AK32" s="157">
        <f>IF($B32=0,0,IF(Original_Result!AG32&gt;0,1,0))</f>
        <v>0</v>
      </c>
      <c r="AL32" s="158">
        <f>IF($B32=0,0,IF(Original_Result!AH32&gt;0,1,0))</f>
        <v>0</v>
      </c>
      <c r="AM32" s="6"/>
      <c r="AN32" s="81" t="str">
        <f t="shared" si="0"/>
        <v>Unfinished</v>
      </c>
      <c r="AO32" s="78" t="str">
        <f t="shared" si="4"/>
        <v>N</v>
      </c>
      <c r="AP32" s="78" t="str">
        <f t="shared" si="5"/>
        <v>OK</v>
      </c>
      <c r="AQ32" s="78" t="str">
        <f t="shared" si="6"/>
        <v>N</v>
      </c>
      <c r="AR32" s="78" t="str">
        <f t="shared" si="1"/>
        <v>N</v>
      </c>
      <c r="AS32" s="78" t="str">
        <f t="shared" si="2"/>
        <v>N</v>
      </c>
      <c r="AT32" s="78" t="str">
        <f t="shared" si="7"/>
        <v>N</v>
      </c>
      <c r="AU32" s="78" t="str">
        <f t="shared" si="8"/>
        <v>N</v>
      </c>
      <c r="AV32" s="82" t="str">
        <f t="shared" si="3"/>
        <v>N</v>
      </c>
      <c r="AW32" s="83" t="str">
        <f t="shared" si="9"/>
        <v>N</v>
      </c>
    </row>
    <row r="33" spans="1:49" ht="15.75">
      <c r="A33" s="93">
        <f>Original_Result!A33</f>
        <v>0</v>
      </c>
      <c r="B33" s="146">
        <f>Original_Result!B33</f>
        <v>0</v>
      </c>
      <c r="C33" s="148">
        <f>IF($B33=0,0,IF(OR(Original_Result!C33=1,Original_Result!C33=0.5),1,0))</f>
        <v>0</v>
      </c>
      <c r="D33" s="149">
        <f>IF($B33=0,0,IF(OR(Original_Result!D33=1,Original_Result!D33=0.5),1,0))</f>
        <v>0</v>
      </c>
      <c r="E33" s="148">
        <f>IF($B33=0,0,IF(OR(Original_Result!E33=1,Original_Result!E33=0.5),1,0))</f>
        <v>0</v>
      </c>
      <c r="F33" s="150">
        <f>IF($B33=0,0,IF(OR(Original_Result!E33=0,Original_Result!E33=0.5),1,0))</f>
        <v>0</v>
      </c>
      <c r="G33" s="151">
        <f>IF($B33=0,0,IF($F33=1,(IF(Original_Result!F33&gt;0,1,0)),0))</f>
        <v>0</v>
      </c>
      <c r="H33" s="152">
        <f>IF($B33=0,0,IF($F33=1,IF(Original_Result!F33/(1-Original_Result!E33)&lt;1,1,0),0))</f>
        <v>0</v>
      </c>
      <c r="I33" s="153">
        <f>IF($B33=0,0,IF($F33=1,IF(Original_Result!G33&gt;0,1,0),0))</f>
        <v>0</v>
      </c>
      <c r="J33" s="152">
        <f>IF($B33=0,0,IF($F33=1,IF(Original_Result!G33/(1-Original_Result!E33)&lt;1,1,0),0))</f>
        <v>0</v>
      </c>
      <c r="K33" s="153">
        <f>IF($B33=0,0,IF(Original_Result!H33&gt;0,1,0))</f>
        <v>0</v>
      </c>
      <c r="L33" s="152">
        <f>IF($B33=0,0,IF(Original_Result!I33&gt;0,1,0))</f>
        <v>0</v>
      </c>
      <c r="M33" s="153">
        <f>IF($B33=0,0,IF(OR(Original_Result!J33=1,Original_Result!J33=0.5),1,0))</f>
        <v>0</v>
      </c>
      <c r="N33" s="154">
        <f>IF($B33=0,0,IF(Original_Result!J33=0.5,1,0))</f>
        <v>0</v>
      </c>
      <c r="O33" s="155">
        <f>IF($B33=0,0,IF(Original_Result!K33&gt;0,1,0))</f>
        <v>0</v>
      </c>
      <c r="P33" s="156">
        <f>IF($B33=0,0,IF(Original_Result!L33&gt;0,1,0))</f>
        <v>0</v>
      </c>
      <c r="Q33" s="155">
        <f>IF($B33=0,0,IF(Original_Result!M33&gt;0,1,0))</f>
        <v>0</v>
      </c>
      <c r="R33" s="156">
        <f>IF($B33=0,0,IF(Original_Result!N33&gt;0,1,0))</f>
        <v>0</v>
      </c>
      <c r="S33" s="157">
        <f>IF($B33=0,0,IF(Original_Result!O33&gt;0,1,0))</f>
        <v>0</v>
      </c>
      <c r="T33" s="155">
        <f>IF($B33=0,0,IF(Original_Result!P33&gt;0,1,0))</f>
        <v>0</v>
      </c>
      <c r="U33" s="156">
        <f>IF($B33=0,0,IF(Original_Result!Q33&gt;0,1,0))</f>
        <v>0</v>
      </c>
      <c r="V33" s="157">
        <f>IF($B33=0,0,IF(Original_Result!R33&gt;0,1,0))</f>
        <v>0</v>
      </c>
      <c r="W33" s="158">
        <f>IF($B33=0,0,IF(Original_Result!S33&gt;0,1,0))</f>
        <v>0</v>
      </c>
      <c r="X33" s="147">
        <f>IF($B33=0,0,IF(Original_Result!T33&gt;0,1,0))</f>
        <v>0</v>
      </c>
      <c r="Y33" s="159">
        <f>IF($B33=0,0,IF(Original_Result!U33&gt;0,1,0))</f>
        <v>0</v>
      </c>
      <c r="Z33" s="157">
        <f>IF($B33=0,0,IF(Original_Result!V33&gt;0,1,0))</f>
        <v>0</v>
      </c>
      <c r="AA33" s="158">
        <f>IF($B33=0,0,IF(Original_Result!W33&gt;0,1,0))</f>
        <v>0</v>
      </c>
      <c r="AB33" s="159">
        <f>IF($B33=0,0,IF(Original_Result!X33&gt;0,1,0))</f>
        <v>0</v>
      </c>
      <c r="AC33" s="157">
        <f>IF($B33=0,0,IF(Original_Result!Y33&gt;0,1,0))</f>
        <v>0</v>
      </c>
      <c r="AD33" s="158">
        <f>IF($B33=0,0,IF(Original_Result!Z33&gt;0,1,0))</f>
        <v>0</v>
      </c>
      <c r="AE33" s="159">
        <f>IF($B33=0,0,IF(Original_Result!AA33&gt;0,1,0))</f>
        <v>0</v>
      </c>
      <c r="AF33" s="157">
        <f>IF($B33=0,0,IF(Original_Result!AB33&gt;0,1,0))</f>
        <v>0</v>
      </c>
      <c r="AG33" s="159">
        <f>IF($B33=0,0,IF(Original_Result!AC33&gt;0,1,0))</f>
        <v>0</v>
      </c>
      <c r="AH33" s="157">
        <f>IF($B33=0,0,IF(Original_Result!AD33&gt;0,1,0))</f>
        <v>0</v>
      </c>
      <c r="AI33" s="160">
        <f>IF($B33=0,0,IF(Original_Result!AE33&gt;0,1,0))</f>
        <v>0</v>
      </c>
      <c r="AJ33" s="159">
        <f>IF($B33=0,0,IF(Original_Result!AF33&gt;0,1,0))</f>
        <v>0</v>
      </c>
      <c r="AK33" s="157">
        <f>IF($B33=0,0,IF(Original_Result!AG33&gt;0,1,0))</f>
        <v>0</v>
      </c>
      <c r="AL33" s="158">
        <f>IF($B33=0,0,IF(Original_Result!AH33&gt;0,1,0))</f>
        <v>0</v>
      </c>
      <c r="AM33" s="6"/>
      <c r="AN33" s="81" t="str">
        <f t="shared" si="0"/>
        <v>Unfinished</v>
      </c>
      <c r="AO33" s="78" t="str">
        <f t="shared" si="4"/>
        <v>N</v>
      </c>
      <c r="AP33" s="78" t="str">
        <f t="shared" si="5"/>
        <v>OK</v>
      </c>
      <c r="AQ33" s="78" t="str">
        <f t="shared" si="6"/>
        <v>N</v>
      </c>
      <c r="AR33" s="78" t="str">
        <f t="shared" si="1"/>
        <v>N</v>
      </c>
      <c r="AS33" s="78" t="str">
        <f t="shared" si="2"/>
        <v>N</v>
      </c>
      <c r="AT33" s="78" t="str">
        <f t="shared" si="7"/>
        <v>N</v>
      </c>
      <c r="AU33" s="78" t="str">
        <f t="shared" si="8"/>
        <v>N</v>
      </c>
      <c r="AV33" s="82" t="str">
        <f t="shared" si="3"/>
        <v>N</v>
      </c>
      <c r="AW33" s="83" t="str">
        <f t="shared" si="9"/>
        <v>N</v>
      </c>
    </row>
    <row r="34" spans="1:49" ht="15.75">
      <c r="A34" s="93">
        <f>Original_Result!A34</f>
        <v>0</v>
      </c>
      <c r="B34" s="146">
        <f>Original_Result!B34</f>
        <v>0</v>
      </c>
      <c r="C34" s="148">
        <f>IF($B34=0,0,IF(OR(Original_Result!C34=1,Original_Result!C34=0.5),1,0))</f>
        <v>0</v>
      </c>
      <c r="D34" s="149">
        <f>IF($B34=0,0,IF(OR(Original_Result!D34=1,Original_Result!D34=0.5),1,0))</f>
        <v>0</v>
      </c>
      <c r="E34" s="148">
        <f>IF($B34=0,0,IF(OR(Original_Result!E34=1,Original_Result!E34=0.5),1,0))</f>
        <v>0</v>
      </c>
      <c r="F34" s="150">
        <f>IF($B34=0,0,IF(OR(Original_Result!E34=0,Original_Result!E34=0.5),1,0))</f>
        <v>0</v>
      </c>
      <c r="G34" s="151">
        <f>IF($B34=0,0,IF($F34=1,(IF(Original_Result!F34&gt;0,1,0)),0))</f>
        <v>0</v>
      </c>
      <c r="H34" s="152">
        <f>IF($B34=0,0,IF($F34=1,IF(Original_Result!F34/(1-Original_Result!E34)&lt;1,1,0),0))</f>
        <v>0</v>
      </c>
      <c r="I34" s="153">
        <f>IF($B34=0,0,IF($F34=1,IF(Original_Result!G34&gt;0,1,0),0))</f>
        <v>0</v>
      </c>
      <c r="J34" s="152">
        <f>IF($B34=0,0,IF($F34=1,IF(Original_Result!G34/(1-Original_Result!E34)&lt;1,1,0),0))</f>
        <v>0</v>
      </c>
      <c r="K34" s="153">
        <f>IF($B34=0,0,IF(Original_Result!H34&gt;0,1,0))</f>
        <v>0</v>
      </c>
      <c r="L34" s="152">
        <f>IF($B34=0,0,IF(Original_Result!I34&gt;0,1,0))</f>
        <v>0</v>
      </c>
      <c r="M34" s="153">
        <f>IF($B34=0,0,IF(OR(Original_Result!J34=1,Original_Result!J34=0.5),1,0))</f>
        <v>0</v>
      </c>
      <c r="N34" s="154">
        <f>IF($B34=0,0,IF(Original_Result!J34=0.5,1,0))</f>
        <v>0</v>
      </c>
      <c r="O34" s="155">
        <f>IF($B34=0,0,IF(Original_Result!K34&gt;0,1,0))</f>
        <v>0</v>
      </c>
      <c r="P34" s="156">
        <f>IF($B34=0,0,IF(Original_Result!L34&gt;0,1,0))</f>
        <v>0</v>
      </c>
      <c r="Q34" s="155">
        <f>IF($B34=0,0,IF(Original_Result!M34&gt;0,1,0))</f>
        <v>0</v>
      </c>
      <c r="R34" s="156">
        <f>IF($B34=0,0,IF(Original_Result!N34&gt;0,1,0))</f>
        <v>0</v>
      </c>
      <c r="S34" s="157">
        <f>IF($B34=0,0,IF(Original_Result!O34&gt;0,1,0))</f>
        <v>0</v>
      </c>
      <c r="T34" s="155">
        <f>IF($B34=0,0,IF(Original_Result!P34&gt;0,1,0))</f>
        <v>0</v>
      </c>
      <c r="U34" s="156">
        <f>IF($B34=0,0,IF(Original_Result!Q34&gt;0,1,0))</f>
        <v>0</v>
      </c>
      <c r="V34" s="157">
        <f>IF($B34=0,0,IF(Original_Result!R34&gt;0,1,0))</f>
        <v>0</v>
      </c>
      <c r="W34" s="158">
        <f>IF($B34=0,0,IF(Original_Result!S34&gt;0,1,0))</f>
        <v>0</v>
      </c>
      <c r="X34" s="147">
        <f>IF($B34=0,0,IF(Original_Result!T34&gt;0,1,0))</f>
        <v>0</v>
      </c>
      <c r="Y34" s="159">
        <f>IF($B34=0,0,IF(Original_Result!U34&gt;0,1,0))</f>
        <v>0</v>
      </c>
      <c r="Z34" s="157">
        <f>IF($B34=0,0,IF(Original_Result!V34&gt;0,1,0))</f>
        <v>0</v>
      </c>
      <c r="AA34" s="158">
        <f>IF($B34=0,0,IF(Original_Result!W34&gt;0,1,0))</f>
        <v>0</v>
      </c>
      <c r="AB34" s="159">
        <f>IF($B34=0,0,IF(Original_Result!X34&gt;0,1,0))</f>
        <v>0</v>
      </c>
      <c r="AC34" s="157">
        <f>IF($B34=0,0,IF(Original_Result!Y34&gt;0,1,0))</f>
        <v>0</v>
      </c>
      <c r="AD34" s="158">
        <f>IF($B34=0,0,IF(Original_Result!Z34&gt;0,1,0))</f>
        <v>0</v>
      </c>
      <c r="AE34" s="159">
        <f>IF($B34=0,0,IF(Original_Result!AA34&gt;0,1,0))</f>
        <v>0</v>
      </c>
      <c r="AF34" s="157">
        <f>IF($B34=0,0,IF(Original_Result!AB34&gt;0,1,0))</f>
        <v>0</v>
      </c>
      <c r="AG34" s="159">
        <f>IF($B34=0,0,IF(Original_Result!AC34&gt;0,1,0))</f>
        <v>0</v>
      </c>
      <c r="AH34" s="157">
        <f>IF($B34=0,0,IF(Original_Result!AD34&gt;0,1,0))</f>
        <v>0</v>
      </c>
      <c r="AI34" s="160">
        <f>IF($B34=0,0,IF(Original_Result!AE34&gt;0,1,0))</f>
        <v>0</v>
      </c>
      <c r="AJ34" s="159">
        <f>IF($B34=0,0,IF(Original_Result!AF34&gt;0,1,0))</f>
        <v>0</v>
      </c>
      <c r="AK34" s="157">
        <f>IF($B34=0,0,IF(Original_Result!AG34&gt;0,1,0))</f>
        <v>0</v>
      </c>
      <c r="AL34" s="158">
        <f>IF($B34=0,0,IF(Original_Result!AH34&gt;0,1,0))</f>
        <v>0</v>
      </c>
      <c r="AM34" s="6"/>
      <c r="AN34" s="81" t="str">
        <f t="shared" si="0"/>
        <v>Unfinished</v>
      </c>
      <c r="AO34" s="78" t="str">
        <f t="shared" si="4"/>
        <v>N</v>
      </c>
      <c r="AP34" s="78" t="str">
        <f t="shared" si="5"/>
        <v>OK</v>
      </c>
      <c r="AQ34" s="78" t="str">
        <f t="shared" si="6"/>
        <v>N</v>
      </c>
      <c r="AR34" s="78" t="str">
        <f t="shared" si="1"/>
        <v>N</v>
      </c>
      <c r="AS34" s="78" t="str">
        <f t="shared" si="2"/>
        <v>N</v>
      </c>
      <c r="AT34" s="78" t="str">
        <f t="shared" si="7"/>
        <v>N</v>
      </c>
      <c r="AU34" s="78" t="str">
        <f t="shared" si="8"/>
        <v>N</v>
      </c>
      <c r="AV34" s="82" t="str">
        <f t="shared" si="3"/>
        <v>N</v>
      </c>
      <c r="AW34" s="83" t="str">
        <f t="shared" si="9"/>
        <v>N</v>
      </c>
    </row>
    <row r="35" spans="1:49" ht="15.75">
      <c r="A35" s="93">
        <f>Original_Result!A35</f>
        <v>0</v>
      </c>
      <c r="B35" s="146">
        <f>Original_Result!B35</f>
        <v>0</v>
      </c>
      <c r="C35" s="148">
        <f>IF($B35=0,0,IF(OR(Original_Result!C35=1,Original_Result!C35=0.5),1,0))</f>
        <v>0</v>
      </c>
      <c r="D35" s="149">
        <f>IF($B35=0,0,IF(OR(Original_Result!D35=1,Original_Result!D35=0.5),1,0))</f>
        <v>0</v>
      </c>
      <c r="E35" s="148">
        <f>IF($B35=0,0,IF(OR(Original_Result!E35=1,Original_Result!E35=0.5),1,0))</f>
        <v>0</v>
      </c>
      <c r="F35" s="150">
        <f>IF($B35=0,0,IF(OR(Original_Result!E35=0,Original_Result!E35=0.5),1,0))</f>
        <v>0</v>
      </c>
      <c r="G35" s="151">
        <f>IF($B35=0,0,IF($F35=1,(IF(Original_Result!F35&gt;0,1,0)),0))</f>
        <v>0</v>
      </c>
      <c r="H35" s="152">
        <f>IF($B35=0,0,IF($F35=1,IF(Original_Result!F35/(1-Original_Result!E35)&lt;1,1,0),0))</f>
        <v>0</v>
      </c>
      <c r="I35" s="153">
        <f>IF($B35=0,0,IF($F35=1,IF(Original_Result!G35&gt;0,1,0),0))</f>
        <v>0</v>
      </c>
      <c r="J35" s="152">
        <f>IF($B35=0,0,IF($F35=1,IF(Original_Result!G35/(1-Original_Result!E35)&lt;1,1,0),0))</f>
        <v>0</v>
      </c>
      <c r="K35" s="153">
        <f>IF($B35=0,0,IF(Original_Result!H35&gt;0,1,0))</f>
        <v>0</v>
      </c>
      <c r="L35" s="152">
        <f>IF($B35=0,0,IF(Original_Result!I35&gt;0,1,0))</f>
        <v>0</v>
      </c>
      <c r="M35" s="153">
        <f>IF($B35=0,0,IF(OR(Original_Result!J35=1,Original_Result!J35=0.5),1,0))</f>
        <v>0</v>
      </c>
      <c r="N35" s="154">
        <f>IF($B35=0,0,IF(Original_Result!J35=0.5,1,0))</f>
        <v>0</v>
      </c>
      <c r="O35" s="155">
        <f>IF($B35=0,0,IF(Original_Result!K35&gt;0,1,0))</f>
        <v>0</v>
      </c>
      <c r="P35" s="156">
        <f>IF($B35=0,0,IF(Original_Result!L35&gt;0,1,0))</f>
        <v>0</v>
      </c>
      <c r="Q35" s="155">
        <f>IF($B35=0,0,IF(Original_Result!M35&gt;0,1,0))</f>
        <v>0</v>
      </c>
      <c r="R35" s="156">
        <f>IF($B35=0,0,IF(Original_Result!N35&gt;0,1,0))</f>
        <v>0</v>
      </c>
      <c r="S35" s="157">
        <f>IF($B35=0,0,IF(Original_Result!O35&gt;0,1,0))</f>
        <v>0</v>
      </c>
      <c r="T35" s="155">
        <f>IF($B35=0,0,IF(Original_Result!P35&gt;0,1,0))</f>
        <v>0</v>
      </c>
      <c r="U35" s="156">
        <f>IF($B35=0,0,IF(Original_Result!Q35&gt;0,1,0))</f>
        <v>0</v>
      </c>
      <c r="V35" s="157">
        <f>IF($B35=0,0,IF(Original_Result!R35&gt;0,1,0))</f>
        <v>0</v>
      </c>
      <c r="W35" s="158">
        <f>IF($B35=0,0,IF(Original_Result!S35&gt;0,1,0))</f>
        <v>0</v>
      </c>
      <c r="X35" s="147">
        <f>IF($B35=0,0,IF(Original_Result!T35&gt;0,1,0))</f>
        <v>0</v>
      </c>
      <c r="Y35" s="159">
        <f>IF($B35=0,0,IF(Original_Result!U35&gt;0,1,0))</f>
        <v>0</v>
      </c>
      <c r="Z35" s="157">
        <f>IF($B35=0,0,IF(Original_Result!V35&gt;0,1,0))</f>
        <v>0</v>
      </c>
      <c r="AA35" s="158">
        <f>IF($B35=0,0,IF(Original_Result!W35&gt;0,1,0))</f>
        <v>0</v>
      </c>
      <c r="AB35" s="159">
        <f>IF($B35=0,0,IF(Original_Result!X35&gt;0,1,0))</f>
        <v>0</v>
      </c>
      <c r="AC35" s="157">
        <f>IF($B35=0,0,IF(Original_Result!Y35&gt;0,1,0))</f>
        <v>0</v>
      </c>
      <c r="AD35" s="158">
        <f>IF($B35=0,0,IF(Original_Result!Z35&gt;0,1,0))</f>
        <v>0</v>
      </c>
      <c r="AE35" s="159">
        <f>IF($B35=0,0,IF(Original_Result!AA35&gt;0,1,0))</f>
        <v>0</v>
      </c>
      <c r="AF35" s="157">
        <f>IF($B35=0,0,IF(Original_Result!AB35&gt;0,1,0))</f>
        <v>0</v>
      </c>
      <c r="AG35" s="159">
        <f>IF($B35=0,0,IF(Original_Result!AC35&gt;0,1,0))</f>
        <v>0</v>
      </c>
      <c r="AH35" s="157">
        <f>IF($B35=0,0,IF(Original_Result!AD35&gt;0,1,0))</f>
        <v>0</v>
      </c>
      <c r="AI35" s="160">
        <f>IF($B35=0,0,IF(Original_Result!AE35&gt;0,1,0))</f>
        <v>0</v>
      </c>
      <c r="AJ35" s="159">
        <f>IF($B35=0,0,IF(Original_Result!AF35&gt;0,1,0))</f>
        <v>0</v>
      </c>
      <c r="AK35" s="157">
        <f>IF($B35=0,0,IF(Original_Result!AG35&gt;0,1,0))</f>
        <v>0</v>
      </c>
      <c r="AL35" s="158">
        <f>IF($B35=0,0,IF(Original_Result!AH35&gt;0,1,0))</f>
        <v>0</v>
      </c>
      <c r="AM35" s="6"/>
      <c r="AN35" s="81" t="str">
        <f t="shared" si="0"/>
        <v>Unfinished</v>
      </c>
      <c r="AO35" s="78" t="str">
        <f t="shared" si="4"/>
        <v>N</v>
      </c>
      <c r="AP35" s="78" t="str">
        <f t="shared" si="5"/>
        <v>OK</v>
      </c>
      <c r="AQ35" s="78" t="str">
        <f t="shared" si="6"/>
        <v>N</v>
      </c>
      <c r="AR35" s="78" t="str">
        <f t="shared" si="1"/>
        <v>N</v>
      </c>
      <c r="AS35" s="78" t="str">
        <f t="shared" si="2"/>
        <v>N</v>
      </c>
      <c r="AT35" s="78" t="str">
        <f t="shared" si="7"/>
        <v>N</v>
      </c>
      <c r="AU35" s="78" t="str">
        <f t="shared" si="8"/>
        <v>N</v>
      </c>
      <c r="AV35" s="82" t="str">
        <f t="shared" si="3"/>
        <v>N</v>
      </c>
      <c r="AW35" s="83" t="str">
        <f t="shared" si="9"/>
        <v>N</v>
      </c>
    </row>
    <row r="36" spans="1:49" ht="15.75">
      <c r="A36" s="93">
        <f>Original_Result!A36</f>
        <v>0</v>
      </c>
      <c r="B36" s="146">
        <f>Original_Result!B36</f>
        <v>0</v>
      </c>
      <c r="C36" s="148">
        <f>IF($B36=0,0,IF(OR(Original_Result!C36=1,Original_Result!C36=0.5),1,0))</f>
        <v>0</v>
      </c>
      <c r="D36" s="149">
        <f>IF($B36=0,0,IF(OR(Original_Result!D36=1,Original_Result!D36=0.5),1,0))</f>
        <v>0</v>
      </c>
      <c r="E36" s="148">
        <f>IF($B36=0,0,IF(OR(Original_Result!E36=1,Original_Result!E36=0.5),1,0))</f>
        <v>0</v>
      </c>
      <c r="F36" s="150">
        <f>IF($B36=0,0,IF(OR(Original_Result!E36=0,Original_Result!E36=0.5),1,0))</f>
        <v>0</v>
      </c>
      <c r="G36" s="151">
        <f>IF($B36=0,0,IF($F36=1,(IF(Original_Result!F36&gt;0,1,0)),0))</f>
        <v>0</v>
      </c>
      <c r="H36" s="152">
        <f>IF($B36=0,0,IF($F36=1,IF(Original_Result!F36/(1-Original_Result!E36)&lt;1,1,0),0))</f>
        <v>0</v>
      </c>
      <c r="I36" s="153">
        <f>IF($B36=0,0,IF($F36=1,IF(Original_Result!G36&gt;0,1,0),0))</f>
        <v>0</v>
      </c>
      <c r="J36" s="152">
        <f>IF($B36=0,0,IF($F36=1,IF(Original_Result!G36/(1-Original_Result!E36)&lt;1,1,0),0))</f>
        <v>0</v>
      </c>
      <c r="K36" s="153">
        <f>IF($B36=0,0,IF(Original_Result!H36&gt;0,1,0))</f>
        <v>0</v>
      </c>
      <c r="L36" s="152">
        <f>IF($B36=0,0,IF(Original_Result!I36&gt;0,1,0))</f>
        <v>0</v>
      </c>
      <c r="M36" s="153">
        <f>IF($B36=0,0,IF(OR(Original_Result!J36=1,Original_Result!J36=0.5),1,0))</f>
        <v>0</v>
      </c>
      <c r="N36" s="154">
        <f>IF($B36=0,0,IF(Original_Result!J36=0.5,1,0))</f>
        <v>0</v>
      </c>
      <c r="O36" s="155">
        <f>IF($B36=0,0,IF(Original_Result!K36&gt;0,1,0))</f>
        <v>0</v>
      </c>
      <c r="P36" s="156">
        <f>IF($B36=0,0,IF(Original_Result!L36&gt;0,1,0))</f>
        <v>0</v>
      </c>
      <c r="Q36" s="155">
        <f>IF($B36=0,0,IF(Original_Result!M36&gt;0,1,0))</f>
        <v>0</v>
      </c>
      <c r="R36" s="156">
        <f>IF($B36=0,0,IF(Original_Result!N36&gt;0,1,0))</f>
        <v>0</v>
      </c>
      <c r="S36" s="157">
        <f>IF($B36=0,0,IF(Original_Result!O36&gt;0,1,0))</f>
        <v>0</v>
      </c>
      <c r="T36" s="155">
        <f>IF($B36=0,0,IF(Original_Result!P36&gt;0,1,0))</f>
        <v>0</v>
      </c>
      <c r="U36" s="156">
        <f>IF($B36=0,0,IF(Original_Result!Q36&gt;0,1,0))</f>
        <v>0</v>
      </c>
      <c r="V36" s="157">
        <f>IF($B36=0,0,IF(Original_Result!R36&gt;0,1,0))</f>
        <v>0</v>
      </c>
      <c r="W36" s="158">
        <f>IF($B36=0,0,IF(Original_Result!S36&gt;0,1,0))</f>
        <v>0</v>
      </c>
      <c r="X36" s="147">
        <f>IF($B36=0,0,IF(Original_Result!T36&gt;0,1,0))</f>
        <v>0</v>
      </c>
      <c r="Y36" s="159">
        <f>IF($B36=0,0,IF(Original_Result!U36&gt;0,1,0))</f>
        <v>0</v>
      </c>
      <c r="Z36" s="157">
        <f>IF($B36=0,0,IF(Original_Result!V36&gt;0,1,0))</f>
        <v>0</v>
      </c>
      <c r="AA36" s="158">
        <f>IF($B36=0,0,IF(Original_Result!W36&gt;0,1,0))</f>
        <v>0</v>
      </c>
      <c r="AB36" s="159">
        <f>IF($B36=0,0,IF(Original_Result!X36&gt;0,1,0))</f>
        <v>0</v>
      </c>
      <c r="AC36" s="157">
        <f>IF($B36=0,0,IF(Original_Result!Y36&gt;0,1,0))</f>
        <v>0</v>
      </c>
      <c r="AD36" s="158">
        <f>IF($B36=0,0,IF(Original_Result!Z36&gt;0,1,0))</f>
        <v>0</v>
      </c>
      <c r="AE36" s="159">
        <f>IF($B36=0,0,IF(Original_Result!AA36&gt;0,1,0))</f>
        <v>0</v>
      </c>
      <c r="AF36" s="157">
        <f>IF($B36=0,0,IF(Original_Result!AB36&gt;0,1,0))</f>
        <v>0</v>
      </c>
      <c r="AG36" s="159">
        <f>IF($B36=0,0,IF(Original_Result!AC36&gt;0,1,0))</f>
        <v>0</v>
      </c>
      <c r="AH36" s="157">
        <f>IF($B36=0,0,IF(Original_Result!AD36&gt;0,1,0))</f>
        <v>0</v>
      </c>
      <c r="AI36" s="160">
        <f>IF($B36=0,0,IF(Original_Result!AE36&gt;0,1,0))</f>
        <v>0</v>
      </c>
      <c r="AJ36" s="159">
        <f>IF($B36=0,0,IF(Original_Result!AF36&gt;0,1,0))</f>
        <v>0</v>
      </c>
      <c r="AK36" s="157">
        <f>IF($B36=0,0,IF(Original_Result!AG36&gt;0,1,0))</f>
        <v>0</v>
      </c>
      <c r="AL36" s="158">
        <f>IF($B36=0,0,IF(Original_Result!AH36&gt;0,1,0))</f>
        <v>0</v>
      </c>
      <c r="AM36" s="6"/>
      <c r="AN36" s="81" t="str">
        <f t="shared" si="0"/>
        <v>Unfinished</v>
      </c>
      <c r="AO36" s="78" t="str">
        <f t="shared" si="4"/>
        <v>N</v>
      </c>
      <c r="AP36" s="78" t="str">
        <f t="shared" si="5"/>
        <v>OK</v>
      </c>
      <c r="AQ36" s="78" t="str">
        <f t="shared" si="6"/>
        <v>N</v>
      </c>
      <c r="AR36" s="78" t="str">
        <f t="shared" si="1"/>
        <v>N</v>
      </c>
      <c r="AS36" s="78" t="str">
        <f t="shared" si="2"/>
        <v>N</v>
      </c>
      <c r="AT36" s="78" t="str">
        <f t="shared" si="7"/>
        <v>N</v>
      </c>
      <c r="AU36" s="78" t="str">
        <f t="shared" si="8"/>
        <v>N</v>
      </c>
      <c r="AV36" s="82" t="str">
        <f t="shared" si="3"/>
        <v>N</v>
      </c>
      <c r="AW36" s="83" t="str">
        <f t="shared" si="9"/>
        <v>N</v>
      </c>
    </row>
    <row r="37" spans="1:49" ht="15.75">
      <c r="A37" s="93">
        <f>Original_Result!A37</f>
        <v>0</v>
      </c>
      <c r="B37" s="146">
        <f>Original_Result!B37</f>
        <v>0</v>
      </c>
      <c r="C37" s="148">
        <f>IF($B37=0,0,IF(OR(Original_Result!C37=1,Original_Result!C37=0.5),1,0))</f>
        <v>0</v>
      </c>
      <c r="D37" s="149">
        <f>IF($B37=0,0,IF(OR(Original_Result!D37=1,Original_Result!D37=0.5),1,0))</f>
        <v>0</v>
      </c>
      <c r="E37" s="148">
        <f>IF($B37=0,0,IF(OR(Original_Result!E37=1,Original_Result!E37=0.5),1,0))</f>
        <v>0</v>
      </c>
      <c r="F37" s="150">
        <f>IF($B37=0,0,IF(OR(Original_Result!E37=0,Original_Result!E37=0.5),1,0))</f>
        <v>0</v>
      </c>
      <c r="G37" s="151">
        <f>IF($B37=0,0,IF($F37=1,(IF(Original_Result!F37&gt;0,1,0)),0))</f>
        <v>0</v>
      </c>
      <c r="H37" s="152">
        <f>IF($B37=0,0,IF($F37=1,IF(Original_Result!F37/(1-Original_Result!E37)&lt;1,1,0),0))</f>
        <v>0</v>
      </c>
      <c r="I37" s="153">
        <f>IF($B37=0,0,IF($F37=1,IF(Original_Result!G37&gt;0,1,0),0))</f>
        <v>0</v>
      </c>
      <c r="J37" s="152">
        <f>IF($B37=0,0,IF($F37=1,IF(Original_Result!G37/(1-Original_Result!E37)&lt;1,1,0),0))</f>
        <v>0</v>
      </c>
      <c r="K37" s="153">
        <f>IF($B37=0,0,IF(Original_Result!H37&gt;0,1,0))</f>
        <v>0</v>
      </c>
      <c r="L37" s="152">
        <f>IF($B37=0,0,IF(Original_Result!I37&gt;0,1,0))</f>
        <v>0</v>
      </c>
      <c r="M37" s="153">
        <f>IF($B37=0,0,IF(OR(Original_Result!J37=1,Original_Result!J37=0.5),1,0))</f>
        <v>0</v>
      </c>
      <c r="N37" s="154">
        <f>IF($B37=0,0,IF(Original_Result!J37=0.5,1,0))</f>
        <v>0</v>
      </c>
      <c r="O37" s="155">
        <f>IF($B37=0,0,IF(Original_Result!K37&gt;0,1,0))</f>
        <v>0</v>
      </c>
      <c r="P37" s="156">
        <f>IF($B37=0,0,IF(Original_Result!L37&gt;0,1,0))</f>
        <v>0</v>
      </c>
      <c r="Q37" s="155">
        <f>IF($B37=0,0,IF(Original_Result!M37&gt;0,1,0))</f>
        <v>0</v>
      </c>
      <c r="R37" s="156">
        <f>IF($B37=0,0,IF(Original_Result!N37&gt;0,1,0))</f>
        <v>0</v>
      </c>
      <c r="S37" s="157">
        <f>IF($B37=0,0,IF(Original_Result!O37&gt;0,1,0))</f>
        <v>0</v>
      </c>
      <c r="T37" s="155">
        <f>IF($B37=0,0,IF(Original_Result!P37&gt;0,1,0))</f>
        <v>0</v>
      </c>
      <c r="U37" s="156">
        <f>IF($B37=0,0,IF(Original_Result!Q37&gt;0,1,0))</f>
        <v>0</v>
      </c>
      <c r="V37" s="157">
        <f>IF($B37=0,0,IF(Original_Result!R37&gt;0,1,0))</f>
        <v>0</v>
      </c>
      <c r="W37" s="158">
        <f>IF($B37=0,0,IF(Original_Result!S37&gt;0,1,0))</f>
        <v>0</v>
      </c>
      <c r="X37" s="147">
        <f>IF($B37=0,0,IF(Original_Result!T37&gt;0,1,0))</f>
        <v>0</v>
      </c>
      <c r="Y37" s="159">
        <f>IF($B37=0,0,IF(Original_Result!U37&gt;0,1,0))</f>
        <v>0</v>
      </c>
      <c r="Z37" s="157">
        <f>IF($B37=0,0,IF(Original_Result!V37&gt;0,1,0))</f>
        <v>0</v>
      </c>
      <c r="AA37" s="158">
        <f>IF($B37=0,0,IF(Original_Result!W37&gt;0,1,0))</f>
        <v>0</v>
      </c>
      <c r="AB37" s="159">
        <f>IF($B37=0,0,IF(Original_Result!X37&gt;0,1,0))</f>
        <v>0</v>
      </c>
      <c r="AC37" s="157">
        <f>IF($B37=0,0,IF(Original_Result!Y37&gt;0,1,0))</f>
        <v>0</v>
      </c>
      <c r="AD37" s="158">
        <f>IF($B37=0,0,IF(Original_Result!Z37&gt;0,1,0))</f>
        <v>0</v>
      </c>
      <c r="AE37" s="159">
        <f>IF($B37=0,0,IF(Original_Result!AA37&gt;0,1,0))</f>
        <v>0</v>
      </c>
      <c r="AF37" s="157">
        <f>IF($B37=0,0,IF(Original_Result!AB37&gt;0,1,0))</f>
        <v>0</v>
      </c>
      <c r="AG37" s="159">
        <f>IF($B37=0,0,IF(Original_Result!AC37&gt;0,1,0))</f>
        <v>0</v>
      </c>
      <c r="AH37" s="157">
        <f>IF($B37=0,0,IF(Original_Result!AD37&gt;0,1,0))</f>
        <v>0</v>
      </c>
      <c r="AI37" s="160">
        <f>IF($B37=0,0,IF(Original_Result!AE37&gt;0,1,0))</f>
        <v>0</v>
      </c>
      <c r="AJ37" s="159">
        <f>IF($B37=0,0,IF(Original_Result!AF37&gt;0,1,0))</f>
        <v>0</v>
      </c>
      <c r="AK37" s="157">
        <f>IF($B37=0,0,IF(Original_Result!AG37&gt;0,1,0))</f>
        <v>0</v>
      </c>
      <c r="AL37" s="158">
        <f>IF($B37=0,0,IF(Original_Result!AH37&gt;0,1,0))</f>
        <v>0</v>
      </c>
      <c r="AM37" s="6"/>
      <c r="AN37" s="81" t="str">
        <f t="shared" si="0"/>
        <v>Unfinished</v>
      </c>
      <c r="AO37" s="78" t="str">
        <f t="shared" si="4"/>
        <v>N</v>
      </c>
      <c r="AP37" s="78" t="str">
        <f t="shared" si="5"/>
        <v>OK</v>
      </c>
      <c r="AQ37" s="78" t="str">
        <f t="shared" si="6"/>
        <v>N</v>
      </c>
      <c r="AR37" s="78" t="str">
        <f t="shared" si="1"/>
        <v>N</v>
      </c>
      <c r="AS37" s="78" t="str">
        <f t="shared" si="2"/>
        <v>N</v>
      </c>
      <c r="AT37" s="78" t="str">
        <f t="shared" si="7"/>
        <v>N</v>
      </c>
      <c r="AU37" s="78" t="str">
        <f t="shared" si="8"/>
        <v>N</v>
      </c>
      <c r="AV37" s="82" t="str">
        <f t="shared" si="3"/>
        <v>N</v>
      </c>
      <c r="AW37" s="83" t="str">
        <f t="shared" si="9"/>
        <v>N</v>
      </c>
    </row>
    <row r="38" spans="1:49" ht="15.75">
      <c r="A38" s="93">
        <f>Original_Result!A38</f>
        <v>0</v>
      </c>
      <c r="B38" s="146">
        <f>Original_Result!B38</f>
        <v>0</v>
      </c>
      <c r="C38" s="148">
        <f>IF($B38=0,0,IF(OR(Original_Result!C38=1,Original_Result!C38=0.5),1,0))</f>
        <v>0</v>
      </c>
      <c r="D38" s="149">
        <f>IF($B38=0,0,IF(OR(Original_Result!D38=1,Original_Result!D38=0.5),1,0))</f>
        <v>0</v>
      </c>
      <c r="E38" s="148">
        <f>IF($B38=0,0,IF(OR(Original_Result!E38=1,Original_Result!E38=0.5),1,0))</f>
        <v>0</v>
      </c>
      <c r="F38" s="150">
        <f>IF($B38=0,0,IF(OR(Original_Result!E38=0,Original_Result!E38=0.5),1,0))</f>
        <v>0</v>
      </c>
      <c r="G38" s="151">
        <f>IF($B38=0,0,IF($F38=1,(IF(Original_Result!F38&gt;0,1,0)),0))</f>
        <v>0</v>
      </c>
      <c r="H38" s="152">
        <f>IF($B38=0,0,IF($F38=1,IF(Original_Result!F38/(1-Original_Result!E38)&lt;1,1,0),0))</f>
        <v>0</v>
      </c>
      <c r="I38" s="153">
        <f>IF($B38=0,0,IF($F38=1,IF(Original_Result!G38&gt;0,1,0),0))</f>
        <v>0</v>
      </c>
      <c r="J38" s="152">
        <f>IF($B38=0,0,IF($F38=1,IF(Original_Result!G38/(1-Original_Result!E38)&lt;1,1,0),0))</f>
        <v>0</v>
      </c>
      <c r="K38" s="153">
        <f>IF($B38=0,0,IF(Original_Result!H38&gt;0,1,0))</f>
        <v>0</v>
      </c>
      <c r="L38" s="152">
        <f>IF($B38=0,0,IF(Original_Result!I38&gt;0,1,0))</f>
        <v>0</v>
      </c>
      <c r="M38" s="153">
        <f>IF($B38=0,0,IF(OR(Original_Result!J38=1,Original_Result!J38=0.5),1,0))</f>
        <v>0</v>
      </c>
      <c r="N38" s="154">
        <f>IF($B38=0,0,IF(Original_Result!J38=0.5,1,0))</f>
        <v>0</v>
      </c>
      <c r="O38" s="155">
        <f>IF($B38=0,0,IF(Original_Result!K38&gt;0,1,0))</f>
        <v>0</v>
      </c>
      <c r="P38" s="156">
        <f>IF($B38=0,0,IF(Original_Result!L38&gt;0,1,0))</f>
        <v>0</v>
      </c>
      <c r="Q38" s="155">
        <f>IF($B38=0,0,IF(Original_Result!M38&gt;0,1,0))</f>
        <v>0</v>
      </c>
      <c r="R38" s="156">
        <f>IF($B38=0,0,IF(Original_Result!N38&gt;0,1,0))</f>
        <v>0</v>
      </c>
      <c r="S38" s="157">
        <f>IF($B38=0,0,IF(Original_Result!O38&gt;0,1,0))</f>
        <v>0</v>
      </c>
      <c r="T38" s="155">
        <f>IF($B38=0,0,IF(Original_Result!P38&gt;0,1,0))</f>
        <v>0</v>
      </c>
      <c r="U38" s="156">
        <f>IF($B38=0,0,IF(Original_Result!Q38&gt;0,1,0))</f>
        <v>0</v>
      </c>
      <c r="V38" s="157">
        <f>IF($B38=0,0,IF(Original_Result!R38&gt;0,1,0))</f>
        <v>0</v>
      </c>
      <c r="W38" s="158">
        <f>IF($B38=0,0,IF(Original_Result!S38&gt;0,1,0))</f>
        <v>0</v>
      </c>
      <c r="X38" s="147">
        <f>IF($B38=0,0,IF(Original_Result!T38&gt;0,1,0))</f>
        <v>0</v>
      </c>
      <c r="Y38" s="159">
        <f>IF($B38=0,0,IF(Original_Result!U38&gt;0,1,0))</f>
        <v>0</v>
      </c>
      <c r="Z38" s="157">
        <f>IF($B38=0,0,IF(Original_Result!V38&gt;0,1,0))</f>
        <v>0</v>
      </c>
      <c r="AA38" s="158">
        <f>IF($B38=0,0,IF(Original_Result!W38&gt;0,1,0))</f>
        <v>0</v>
      </c>
      <c r="AB38" s="159">
        <f>IF($B38=0,0,IF(Original_Result!X38&gt;0,1,0))</f>
        <v>0</v>
      </c>
      <c r="AC38" s="157">
        <f>IF($B38=0,0,IF(Original_Result!Y38&gt;0,1,0))</f>
        <v>0</v>
      </c>
      <c r="AD38" s="158">
        <f>IF($B38=0,0,IF(Original_Result!Z38&gt;0,1,0))</f>
        <v>0</v>
      </c>
      <c r="AE38" s="159">
        <f>IF($B38=0,0,IF(Original_Result!AA38&gt;0,1,0))</f>
        <v>0</v>
      </c>
      <c r="AF38" s="157">
        <f>IF($B38=0,0,IF(Original_Result!AB38&gt;0,1,0))</f>
        <v>0</v>
      </c>
      <c r="AG38" s="159">
        <f>IF($B38=0,0,IF(Original_Result!AC38&gt;0,1,0))</f>
        <v>0</v>
      </c>
      <c r="AH38" s="157">
        <f>IF($B38=0,0,IF(Original_Result!AD38&gt;0,1,0))</f>
        <v>0</v>
      </c>
      <c r="AI38" s="160">
        <f>IF($B38=0,0,IF(Original_Result!AE38&gt;0,1,0))</f>
        <v>0</v>
      </c>
      <c r="AJ38" s="159">
        <f>IF($B38=0,0,IF(Original_Result!AF38&gt;0,1,0))</f>
        <v>0</v>
      </c>
      <c r="AK38" s="157">
        <f>IF($B38=0,0,IF(Original_Result!AG38&gt;0,1,0))</f>
        <v>0</v>
      </c>
      <c r="AL38" s="158">
        <f>IF($B38=0,0,IF(Original_Result!AH38&gt;0,1,0))</f>
        <v>0</v>
      </c>
      <c r="AM38" s="6"/>
      <c r="AN38" s="81" t="str">
        <f t="shared" si="0"/>
        <v>Unfinished</v>
      </c>
      <c r="AO38" s="78" t="str">
        <f t="shared" si="4"/>
        <v>N</v>
      </c>
      <c r="AP38" s="78" t="str">
        <f t="shared" si="5"/>
        <v>OK</v>
      </c>
      <c r="AQ38" s="78" t="str">
        <f t="shared" si="6"/>
        <v>N</v>
      </c>
      <c r="AR38" s="78" t="str">
        <f t="shared" si="1"/>
        <v>N</v>
      </c>
      <c r="AS38" s="78" t="str">
        <f t="shared" si="2"/>
        <v>N</v>
      </c>
      <c r="AT38" s="78" t="str">
        <f t="shared" si="7"/>
        <v>N</v>
      </c>
      <c r="AU38" s="78" t="str">
        <f t="shared" si="8"/>
        <v>N</v>
      </c>
      <c r="AV38" s="82" t="str">
        <f t="shared" si="3"/>
        <v>N</v>
      </c>
      <c r="AW38" s="83" t="str">
        <f t="shared" si="9"/>
        <v>N</v>
      </c>
    </row>
    <row r="39" spans="1:49" ht="15.75">
      <c r="A39" s="93">
        <f>Original_Result!A39</f>
        <v>0</v>
      </c>
      <c r="B39" s="146">
        <f>Original_Result!B39</f>
        <v>0</v>
      </c>
      <c r="C39" s="148">
        <f>IF($B39=0,0,IF(OR(Original_Result!C39=1,Original_Result!C39=0.5),1,0))</f>
        <v>0</v>
      </c>
      <c r="D39" s="149">
        <f>IF($B39=0,0,IF(OR(Original_Result!D39=1,Original_Result!D39=0.5),1,0))</f>
        <v>0</v>
      </c>
      <c r="E39" s="148">
        <f>IF($B39=0,0,IF(OR(Original_Result!E39=1,Original_Result!E39=0.5),1,0))</f>
        <v>0</v>
      </c>
      <c r="F39" s="150">
        <f>IF($B39=0,0,IF(OR(Original_Result!E39=0,Original_Result!E39=0.5),1,0))</f>
        <v>0</v>
      </c>
      <c r="G39" s="151">
        <f>IF($B39=0,0,IF($F39=1,(IF(Original_Result!F39&gt;0,1,0)),0))</f>
        <v>0</v>
      </c>
      <c r="H39" s="152">
        <f>IF($B39=0,0,IF($F39=1,IF(Original_Result!F39/(1-Original_Result!E39)&lt;1,1,0),0))</f>
        <v>0</v>
      </c>
      <c r="I39" s="153">
        <f>IF($B39=0,0,IF($F39=1,IF(Original_Result!G39&gt;0,1,0),0))</f>
        <v>0</v>
      </c>
      <c r="J39" s="152">
        <f>IF($B39=0,0,IF($F39=1,IF(Original_Result!G39/(1-Original_Result!E39)&lt;1,1,0),0))</f>
        <v>0</v>
      </c>
      <c r="K39" s="153">
        <f>IF($B39=0,0,IF(Original_Result!H39&gt;0,1,0))</f>
        <v>0</v>
      </c>
      <c r="L39" s="152">
        <f>IF($B39=0,0,IF(Original_Result!I39&gt;0,1,0))</f>
        <v>0</v>
      </c>
      <c r="M39" s="153">
        <f>IF($B39=0,0,IF(OR(Original_Result!J39=1,Original_Result!J39=0.5),1,0))</f>
        <v>0</v>
      </c>
      <c r="N39" s="154">
        <f>IF($B39=0,0,IF(Original_Result!J39=0.5,1,0))</f>
        <v>0</v>
      </c>
      <c r="O39" s="155">
        <f>IF($B39=0,0,IF(Original_Result!K39&gt;0,1,0))</f>
        <v>0</v>
      </c>
      <c r="P39" s="156">
        <f>IF($B39=0,0,IF(Original_Result!L39&gt;0,1,0))</f>
        <v>0</v>
      </c>
      <c r="Q39" s="155">
        <f>IF($B39=0,0,IF(Original_Result!M39&gt;0,1,0))</f>
        <v>0</v>
      </c>
      <c r="R39" s="156">
        <f>IF($B39=0,0,IF(Original_Result!N39&gt;0,1,0))</f>
        <v>0</v>
      </c>
      <c r="S39" s="157">
        <f>IF($B39=0,0,IF(Original_Result!O39&gt;0,1,0))</f>
        <v>0</v>
      </c>
      <c r="T39" s="155">
        <f>IF($B39=0,0,IF(Original_Result!P39&gt;0,1,0))</f>
        <v>0</v>
      </c>
      <c r="U39" s="156">
        <f>IF($B39=0,0,IF(Original_Result!Q39&gt;0,1,0))</f>
        <v>0</v>
      </c>
      <c r="V39" s="157">
        <f>IF($B39=0,0,IF(Original_Result!R39&gt;0,1,0))</f>
        <v>0</v>
      </c>
      <c r="W39" s="158">
        <f>IF($B39=0,0,IF(Original_Result!S39&gt;0,1,0))</f>
        <v>0</v>
      </c>
      <c r="X39" s="147">
        <f>IF($B39=0,0,IF(Original_Result!T39&gt;0,1,0))</f>
        <v>0</v>
      </c>
      <c r="Y39" s="159">
        <f>IF($B39=0,0,IF(Original_Result!U39&gt;0,1,0))</f>
        <v>0</v>
      </c>
      <c r="Z39" s="157">
        <f>IF($B39=0,0,IF(Original_Result!V39&gt;0,1,0))</f>
        <v>0</v>
      </c>
      <c r="AA39" s="158">
        <f>IF($B39=0,0,IF(Original_Result!W39&gt;0,1,0))</f>
        <v>0</v>
      </c>
      <c r="AB39" s="159">
        <f>IF($B39=0,0,IF(Original_Result!X39&gt;0,1,0))</f>
        <v>0</v>
      </c>
      <c r="AC39" s="157">
        <f>IF($B39=0,0,IF(Original_Result!Y39&gt;0,1,0))</f>
        <v>0</v>
      </c>
      <c r="AD39" s="158">
        <f>IF($B39=0,0,IF(Original_Result!Z39&gt;0,1,0))</f>
        <v>0</v>
      </c>
      <c r="AE39" s="159">
        <f>IF($B39=0,0,IF(Original_Result!AA39&gt;0,1,0))</f>
        <v>0</v>
      </c>
      <c r="AF39" s="157">
        <f>IF($B39=0,0,IF(Original_Result!AB39&gt;0,1,0))</f>
        <v>0</v>
      </c>
      <c r="AG39" s="159">
        <f>IF($B39=0,0,IF(Original_Result!AC39&gt;0,1,0))</f>
        <v>0</v>
      </c>
      <c r="AH39" s="157">
        <f>IF($B39=0,0,IF(Original_Result!AD39&gt;0,1,0))</f>
        <v>0</v>
      </c>
      <c r="AI39" s="160">
        <f>IF($B39=0,0,IF(Original_Result!AE39&gt;0,1,0))</f>
        <v>0</v>
      </c>
      <c r="AJ39" s="159">
        <f>IF($B39=0,0,IF(Original_Result!AF39&gt;0,1,0))</f>
        <v>0</v>
      </c>
      <c r="AK39" s="157">
        <f>IF($B39=0,0,IF(Original_Result!AG39&gt;0,1,0))</f>
        <v>0</v>
      </c>
      <c r="AL39" s="158">
        <f>IF($B39=0,0,IF(Original_Result!AH39&gt;0,1,0))</f>
        <v>0</v>
      </c>
      <c r="AM39" s="6"/>
      <c r="AN39" s="81" t="str">
        <f t="shared" ref="AN39:AN70" si="10">IF(AND(AND(AP39="OK",AQ39="OK",AR39="OK",AS39="OK"),AND(AT39="OK",AU39="OK",AV39="OK",AW39="OK")),"Finished",IF(AND(AND(AP39="N",AQ39="N",AR39="N",AS39="N"),AND(AT39="N",AU39="N",AV39="N",AW39="N")),"N/A","Unfinished"))</f>
        <v>Unfinished</v>
      </c>
      <c r="AO39" s="78" t="str">
        <f t="shared" si="4"/>
        <v>N</v>
      </c>
      <c r="AP39" s="78" t="str">
        <f t="shared" si="5"/>
        <v>OK</v>
      </c>
      <c r="AQ39" s="78" t="str">
        <f t="shared" si="6"/>
        <v>N</v>
      </c>
      <c r="AR39" s="78" t="str">
        <f t="shared" si="1"/>
        <v>N</v>
      </c>
      <c r="AS39" s="78" t="str">
        <f t="shared" si="2"/>
        <v>N</v>
      </c>
      <c r="AT39" s="78" t="str">
        <f t="shared" si="7"/>
        <v>N</v>
      </c>
      <c r="AU39" s="78" t="str">
        <f t="shared" si="8"/>
        <v>N</v>
      </c>
      <c r="AV39" s="82" t="str">
        <f t="shared" si="3"/>
        <v>N</v>
      </c>
      <c r="AW39" s="83" t="str">
        <f t="shared" si="9"/>
        <v>N</v>
      </c>
    </row>
    <row r="40" spans="1:49" ht="15.75">
      <c r="A40" s="93">
        <f>Original_Result!A40</f>
        <v>0</v>
      </c>
      <c r="B40" s="146">
        <f>Original_Result!B40</f>
        <v>0</v>
      </c>
      <c r="C40" s="148">
        <f>IF($B40=0,0,IF(OR(Original_Result!C40=1,Original_Result!C40=0.5),1,0))</f>
        <v>0</v>
      </c>
      <c r="D40" s="149">
        <f>IF($B40=0,0,IF(OR(Original_Result!D40=1,Original_Result!D40=0.5),1,0))</f>
        <v>0</v>
      </c>
      <c r="E40" s="148">
        <f>IF($B40=0,0,IF(OR(Original_Result!E40=1,Original_Result!E40=0.5),1,0))</f>
        <v>0</v>
      </c>
      <c r="F40" s="150">
        <f>IF($B40=0,0,IF(OR(Original_Result!E40=0,Original_Result!E40=0.5),1,0))</f>
        <v>0</v>
      </c>
      <c r="G40" s="151">
        <f>IF($B40=0,0,IF($F40=1,(IF(Original_Result!F40&gt;0,1,0)),0))</f>
        <v>0</v>
      </c>
      <c r="H40" s="152">
        <f>IF($B40=0,0,IF($F40=1,IF(Original_Result!F40/(1-Original_Result!E40)&lt;1,1,0),0))</f>
        <v>0</v>
      </c>
      <c r="I40" s="153">
        <f>IF($B40=0,0,IF($F40=1,IF(Original_Result!G40&gt;0,1,0),0))</f>
        <v>0</v>
      </c>
      <c r="J40" s="152">
        <f>IF($B40=0,0,IF($F40=1,IF(Original_Result!G40/(1-Original_Result!E40)&lt;1,1,0),0))</f>
        <v>0</v>
      </c>
      <c r="K40" s="153">
        <f>IF($B40=0,0,IF(Original_Result!H40&gt;0,1,0))</f>
        <v>0</v>
      </c>
      <c r="L40" s="152">
        <f>IF($B40=0,0,IF(Original_Result!I40&gt;0,1,0))</f>
        <v>0</v>
      </c>
      <c r="M40" s="153">
        <f>IF($B40=0,0,IF(OR(Original_Result!J40=1,Original_Result!J40=0.5),1,0))</f>
        <v>0</v>
      </c>
      <c r="N40" s="154">
        <f>IF($B40=0,0,IF(Original_Result!J40=0.5,1,0))</f>
        <v>0</v>
      </c>
      <c r="O40" s="155">
        <f>IF($B40=0,0,IF(Original_Result!K40&gt;0,1,0))</f>
        <v>0</v>
      </c>
      <c r="P40" s="156">
        <f>IF($B40=0,0,IF(Original_Result!L40&gt;0,1,0))</f>
        <v>0</v>
      </c>
      <c r="Q40" s="155">
        <f>IF($B40=0,0,IF(Original_Result!M40&gt;0,1,0))</f>
        <v>0</v>
      </c>
      <c r="R40" s="156">
        <f>IF($B40=0,0,IF(Original_Result!N40&gt;0,1,0))</f>
        <v>0</v>
      </c>
      <c r="S40" s="157">
        <f>IF($B40=0,0,IF(Original_Result!O40&gt;0,1,0))</f>
        <v>0</v>
      </c>
      <c r="T40" s="155">
        <f>IF($B40=0,0,IF(Original_Result!P40&gt;0,1,0))</f>
        <v>0</v>
      </c>
      <c r="U40" s="156">
        <f>IF($B40=0,0,IF(Original_Result!Q40&gt;0,1,0))</f>
        <v>0</v>
      </c>
      <c r="V40" s="157">
        <f>IF($B40=0,0,IF(Original_Result!R40&gt;0,1,0))</f>
        <v>0</v>
      </c>
      <c r="W40" s="158">
        <f>IF($B40=0,0,IF(Original_Result!S40&gt;0,1,0))</f>
        <v>0</v>
      </c>
      <c r="X40" s="147">
        <f>IF($B40=0,0,IF(Original_Result!T40&gt;0,1,0))</f>
        <v>0</v>
      </c>
      <c r="Y40" s="159">
        <f>IF($B40=0,0,IF(Original_Result!U40&gt;0,1,0))</f>
        <v>0</v>
      </c>
      <c r="Z40" s="157">
        <f>IF($B40=0,0,IF(Original_Result!V40&gt;0,1,0))</f>
        <v>0</v>
      </c>
      <c r="AA40" s="158">
        <f>IF($B40=0,0,IF(Original_Result!W40&gt;0,1,0))</f>
        <v>0</v>
      </c>
      <c r="AB40" s="159">
        <f>IF($B40=0,0,IF(Original_Result!X40&gt;0,1,0))</f>
        <v>0</v>
      </c>
      <c r="AC40" s="157">
        <f>IF($B40=0,0,IF(Original_Result!Y40&gt;0,1,0))</f>
        <v>0</v>
      </c>
      <c r="AD40" s="158">
        <f>IF($B40=0,0,IF(Original_Result!Z40&gt;0,1,0))</f>
        <v>0</v>
      </c>
      <c r="AE40" s="159">
        <f>IF($B40=0,0,IF(Original_Result!AA40&gt;0,1,0))</f>
        <v>0</v>
      </c>
      <c r="AF40" s="157">
        <f>IF($B40=0,0,IF(Original_Result!AB40&gt;0,1,0))</f>
        <v>0</v>
      </c>
      <c r="AG40" s="159">
        <f>IF($B40=0,0,IF(Original_Result!AC40&gt;0,1,0))</f>
        <v>0</v>
      </c>
      <c r="AH40" s="157">
        <f>IF($B40=0,0,IF(Original_Result!AD40&gt;0,1,0))</f>
        <v>0</v>
      </c>
      <c r="AI40" s="160">
        <f>IF($B40=0,0,IF(Original_Result!AE40&gt;0,1,0))</f>
        <v>0</v>
      </c>
      <c r="AJ40" s="159">
        <f>IF($B40=0,0,IF(Original_Result!AF40&gt;0,1,0))</f>
        <v>0</v>
      </c>
      <c r="AK40" s="157">
        <f>IF($B40=0,0,IF(Original_Result!AG40&gt;0,1,0))</f>
        <v>0</v>
      </c>
      <c r="AL40" s="158">
        <f>IF($B40=0,0,IF(Original_Result!AH40&gt;0,1,0))</f>
        <v>0</v>
      </c>
      <c r="AM40" s="6"/>
      <c r="AN40" s="81" t="str">
        <f t="shared" si="10"/>
        <v>Unfinished</v>
      </c>
      <c r="AO40" s="78" t="str">
        <f t="shared" si="4"/>
        <v>N</v>
      </c>
      <c r="AP40" s="78" t="str">
        <f t="shared" si="5"/>
        <v>OK</v>
      </c>
      <c r="AQ40" s="78" t="str">
        <f t="shared" si="6"/>
        <v>N</v>
      </c>
      <c r="AR40" s="78" t="str">
        <f t="shared" si="1"/>
        <v>N</v>
      </c>
      <c r="AS40" s="78" t="str">
        <f t="shared" si="2"/>
        <v>N</v>
      </c>
      <c r="AT40" s="78" t="str">
        <f t="shared" si="7"/>
        <v>N</v>
      </c>
      <c r="AU40" s="78" t="str">
        <f t="shared" si="8"/>
        <v>N</v>
      </c>
      <c r="AV40" s="82" t="str">
        <f t="shared" si="3"/>
        <v>N</v>
      </c>
      <c r="AW40" s="83" t="str">
        <f t="shared" si="9"/>
        <v>N</v>
      </c>
    </row>
    <row r="41" spans="1:49" ht="15.75">
      <c r="A41" s="93">
        <f>Original_Result!A41</f>
        <v>0</v>
      </c>
      <c r="B41" s="146">
        <f>Original_Result!B41</f>
        <v>0</v>
      </c>
      <c r="C41" s="148">
        <f>IF($B41=0,0,IF(OR(Original_Result!C41=1,Original_Result!C41=0.5),1,0))</f>
        <v>0</v>
      </c>
      <c r="D41" s="149">
        <f>IF($B41=0,0,IF(OR(Original_Result!D41=1,Original_Result!D41=0.5),1,0))</f>
        <v>0</v>
      </c>
      <c r="E41" s="148">
        <f>IF($B41=0,0,IF(OR(Original_Result!E41=1,Original_Result!E41=0.5),1,0))</f>
        <v>0</v>
      </c>
      <c r="F41" s="150">
        <f>IF($B41=0,0,IF(OR(Original_Result!E41=0,Original_Result!E41=0.5),1,0))</f>
        <v>0</v>
      </c>
      <c r="G41" s="151">
        <f>IF($B41=0,0,IF($F41=1,(IF(Original_Result!F41&gt;0,1,0)),0))</f>
        <v>0</v>
      </c>
      <c r="H41" s="152">
        <f>IF($B41=0,0,IF($F41=1,IF(Original_Result!F41/(1-Original_Result!E41)&lt;1,1,0),0))</f>
        <v>0</v>
      </c>
      <c r="I41" s="153">
        <f>IF($B41=0,0,IF($F41=1,IF(Original_Result!G41&gt;0,1,0),0))</f>
        <v>0</v>
      </c>
      <c r="J41" s="152">
        <f>IF($B41=0,0,IF($F41=1,IF(Original_Result!G41/(1-Original_Result!E41)&lt;1,1,0),0))</f>
        <v>0</v>
      </c>
      <c r="K41" s="153">
        <f>IF($B41=0,0,IF(Original_Result!H41&gt;0,1,0))</f>
        <v>0</v>
      </c>
      <c r="L41" s="152">
        <f>IF($B41=0,0,IF(Original_Result!I41&gt;0,1,0))</f>
        <v>0</v>
      </c>
      <c r="M41" s="153">
        <f>IF($B41=0,0,IF(OR(Original_Result!J41=1,Original_Result!J41=0.5),1,0))</f>
        <v>0</v>
      </c>
      <c r="N41" s="154">
        <f>IF($B41=0,0,IF(Original_Result!J41=0.5,1,0))</f>
        <v>0</v>
      </c>
      <c r="O41" s="155">
        <f>IF($B41=0,0,IF(Original_Result!K41&gt;0,1,0))</f>
        <v>0</v>
      </c>
      <c r="P41" s="156">
        <f>IF($B41=0,0,IF(Original_Result!L41&gt;0,1,0))</f>
        <v>0</v>
      </c>
      <c r="Q41" s="155">
        <f>IF($B41=0,0,IF(Original_Result!M41&gt;0,1,0))</f>
        <v>0</v>
      </c>
      <c r="R41" s="156">
        <f>IF($B41=0,0,IF(Original_Result!N41&gt;0,1,0))</f>
        <v>0</v>
      </c>
      <c r="S41" s="157">
        <f>IF($B41=0,0,IF(Original_Result!O41&gt;0,1,0))</f>
        <v>0</v>
      </c>
      <c r="T41" s="155">
        <f>IF($B41=0,0,IF(Original_Result!P41&gt;0,1,0))</f>
        <v>0</v>
      </c>
      <c r="U41" s="156">
        <f>IF($B41=0,0,IF(Original_Result!Q41&gt;0,1,0))</f>
        <v>0</v>
      </c>
      <c r="V41" s="157">
        <f>IF($B41=0,0,IF(Original_Result!R41&gt;0,1,0))</f>
        <v>0</v>
      </c>
      <c r="W41" s="158">
        <f>IF($B41=0,0,IF(Original_Result!S41&gt;0,1,0))</f>
        <v>0</v>
      </c>
      <c r="X41" s="147">
        <f>IF($B41=0,0,IF(Original_Result!T41&gt;0,1,0))</f>
        <v>0</v>
      </c>
      <c r="Y41" s="159">
        <f>IF($B41=0,0,IF(Original_Result!U41&gt;0,1,0))</f>
        <v>0</v>
      </c>
      <c r="Z41" s="157">
        <f>IF($B41=0,0,IF(Original_Result!V41&gt;0,1,0))</f>
        <v>0</v>
      </c>
      <c r="AA41" s="158">
        <f>IF($B41=0,0,IF(Original_Result!W41&gt;0,1,0))</f>
        <v>0</v>
      </c>
      <c r="AB41" s="159">
        <f>IF($B41=0,0,IF(Original_Result!X41&gt;0,1,0))</f>
        <v>0</v>
      </c>
      <c r="AC41" s="157">
        <f>IF($B41=0,0,IF(Original_Result!Y41&gt;0,1,0))</f>
        <v>0</v>
      </c>
      <c r="AD41" s="158">
        <f>IF($B41=0,0,IF(Original_Result!Z41&gt;0,1,0))</f>
        <v>0</v>
      </c>
      <c r="AE41" s="159">
        <f>IF($B41=0,0,IF(Original_Result!AA41&gt;0,1,0))</f>
        <v>0</v>
      </c>
      <c r="AF41" s="157">
        <f>IF($B41=0,0,IF(Original_Result!AB41&gt;0,1,0))</f>
        <v>0</v>
      </c>
      <c r="AG41" s="159">
        <f>IF($B41=0,0,IF(Original_Result!AC41&gt;0,1,0))</f>
        <v>0</v>
      </c>
      <c r="AH41" s="157">
        <f>IF($B41=0,0,IF(Original_Result!AD41&gt;0,1,0))</f>
        <v>0</v>
      </c>
      <c r="AI41" s="160">
        <f>IF($B41=0,0,IF(Original_Result!AE41&gt;0,1,0))</f>
        <v>0</v>
      </c>
      <c r="AJ41" s="159">
        <f>IF($B41=0,0,IF(Original_Result!AF41&gt;0,1,0))</f>
        <v>0</v>
      </c>
      <c r="AK41" s="157">
        <f>IF($B41=0,0,IF(Original_Result!AG41&gt;0,1,0))</f>
        <v>0</v>
      </c>
      <c r="AL41" s="158">
        <f>IF($B41=0,0,IF(Original_Result!AH41&gt;0,1,0))</f>
        <v>0</v>
      </c>
      <c r="AM41" s="6"/>
      <c r="AN41" s="81" t="str">
        <f t="shared" si="10"/>
        <v>Unfinished</v>
      </c>
      <c r="AO41" s="78" t="str">
        <f t="shared" si="4"/>
        <v>N</v>
      </c>
      <c r="AP41" s="78" t="str">
        <f t="shared" si="5"/>
        <v>OK</v>
      </c>
      <c r="AQ41" s="78" t="str">
        <f t="shared" si="6"/>
        <v>N</v>
      </c>
      <c r="AR41" s="78" t="str">
        <f t="shared" si="1"/>
        <v>N</v>
      </c>
      <c r="AS41" s="78" t="str">
        <f t="shared" si="2"/>
        <v>N</v>
      </c>
      <c r="AT41" s="78" t="str">
        <f t="shared" si="7"/>
        <v>N</v>
      </c>
      <c r="AU41" s="78" t="str">
        <f t="shared" si="8"/>
        <v>N</v>
      </c>
      <c r="AV41" s="82" t="str">
        <f t="shared" si="3"/>
        <v>N</v>
      </c>
      <c r="AW41" s="83" t="str">
        <f t="shared" si="9"/>
        <v>N</v>
      </c>
    </row>
    <row r="42" spans="1:49" ht="15.75">
      <c r="A42" s="93">
        <f>Original_Result!A42</f>
        <v>0</v>
      </c>
      <c r="B42" s="146">
        <f>Original_Result!B42</f>
        <v>0</v>
      </c>
      <c r="C42" s="148">
        <f>IF($B42=0,0,IF(OR(Original_Result!C42=1,Original_Result!C42=0.5),1,0))</f>
        <v>0</v>
      </c>
      <c r="D42" s="149">
        <f>IF($B42=0,0,IF(OR(Original_Result!D42=1,Original_Result!D42=0.5),1,0))</f>
        <v>0</v>
      </c>
      <c r="E42" s="148">
        <f>IF($B42=0,0,IF(OR(Original_Result!E42=1,Original_Result!E42=0.5),1,0))</f>
        <v>0</v>
      </c>
      <c r="F42" s="150">
        <f>IF($B42=0,0,IF(OR(Original_Result!E42=0,Original_Result!E42=0.5),1,0))</f>
        <v>0</v>
      </c>
      <c r="G42" s="151">
        <f>IF($B42=0,0,IF($F42=1,(IF(Original_Result!F42&gt;0,1,0)),0))</f>
        <v>0</v>
      </c>
      <c r="H42" s="152">
        <f>IF($B42=0,0,IF($F42=1,IF(Original_Result!F42/(1-Original_Result!E42)&lt;1,1,0),0))</f>
        <v>0</v>
      </c>
      <c r="I42" s="153">
        <f>IF($B42=0,0,IF($F42=1,IF(Original_Result!G42&gt;0,1,0),0))</f>
        <v>0</v>
      </c>
      <c r="J42" s="152">
        <f>IF($B42=0,0,IF($F42=1,IF(Original_Result!G42/(1-Original_Result!E42)&lt;1,1,0),0))</f>
        <v>0</v>
      </c>
      <c r="K42" s="153">
        <f>IF($B42=0,0,IF(Original_Result!H42&gt;0,1,0))</f>
        <v>0</v>
      </c>
      <c r="L42" s="152">
        <f>IF($B42=0,0,IF(Original_Result!I42&gt;0,1,0))</f>
        <v>0</v>
      </c>
      <c r="M42" s="153">
        <f>IF($B42=0,0,IF(OR(Original_Result!J42=1,Original_Result!J42=0.5),1,0))</f>
        <v>0</v>
      </c>
      <c r="N42" s="154">
        <f>IF($B42=0,0,IF(Original_Result!J42=0.5,1,0))</f>
        <v>0</v>
      </c>
      <c r="O42" s="155">
        <f>IF($B42=0,0,IF(Original_Result!K42&gt;0,1,0))</f>
        <v>0</v>
      </c>
      <c r="P42" s="156">
        <f>IF($B42=0,0,IF(Original_Result!L42&gt;0,1,0))</f>
        <v>0</v>
      </c>
      <c r="Q42" s="155">
        <f>IF($B42=0,0,IF(Original_Result!M42&gt;0,1,0))</f>
        <v>0</v>
      </c>
      <c r="R42" s="156">
        <f>IF($B42=0,0,IF(Original_Result!N42&gt;0,1,0))</f>
        <v>0</v>
      </c>
      <c r="S42" s="157">
        <f>IF($B42=0,0,IF(Original_Result!O42&gt;0,1,0))</f>
        <v>0</v>
      </c>
      <c r="T42" s="155">
        <f>IF($B42=0,0,IF(Original_Result!P42&gt;0,1,0))</f>
        <v>0</v>
      </c>
      <c r="U42" s="156">
        <f>IF($B42=0,0,IF(Original_Result!Q42&gt;0,1,0))</f>
        <v>0</v>
      </c>
      <c r="V42" s="157">
        <f>IF($B42=0,0,IF(Original_Result!R42&gt;0,1,0))</f>
        <v>0</v>
      </c>
      <c r="W42" s="158">
        <f>IF($B42=0,0,IF(Original_Result!S42&gt;0,1,0))</f>
        <v>0</v>
      </c>
      <c r="X42" s="147">
        <f>IF($B42=0,0,IF(Original_Result!T42&gt;0,1,0))</f>
        <v>0</v>
      </c>
      <c r="Y42" s="159">
        <f>IF($B42=0,0,IF(Original_Result!U42&gt;0,1,0))</f>
        <v>0</v>
      </c>
      <c r="Z42" s="157">
        <f>IF($B42=0,0,IF(Original_Result!V42&gt;0,1,0))</f>
        <v>0</v>
      </c>
      <c r="AA42" s="158">
        <f>IF($B42=0,0,IF(Original_Result!W42&gt;0,1,0))</f>
        <v>0</v>
      </c>
      <c r="AB42" s="159">
        <f>IF($B42=0,0,IF(Original_Result!X42&gt;0,1,0))</f>
        <v>0</v>
      </c>
      <c r="AC42" s="157">
        <f>IF($B42=0,0,IF(Original_Result!Y42&gt;0,1,0))</f>
        <v>0</v>
      </c>
      <c r="AD42" s="158">
        <f>IF($B42=0,0,IF(Original_Result!Z42&gt;0,1,0))</f>
        <v>0</v>
      </c>
      <c r="AE42" s="159">
        <f>IF($B42=0,0,IF(Original_Result!AA42&gt;0,1,0))</f>
        <v>0</v>
      </c>
      <c r="AF42" s="157">
        <f>IF($B42=0,0,IF(Original_Result!AB42&gt;0,1,0))</f>
        <v>0</v>
      </c>
      <c r="AG42" s="159">
        <f>IF($B42=0,0,IF(Original_Result!AC42&gt;0,1,0))</f>
        <v>0</v>
      </c>
      <c r="AH42" s="157">
        <f>IF($B42=0,0,IF(Original_Result!AD42&gt;0,1,0))</f>
        <v>0</v>
      </c>
      <c r="AI42" s="160">
        <f>IF($B42=0,0,IF(Original_Result!AE42&gt;0,1,0))</f>
        <v>0</v>
      </c>
      <c r="AJ42" s="159">
        <f>IF($B42=0,0,IF(Original_Result!AF42&gt;0,1,0))</f>
        <v>0</v>
      </c>
      <c r="AK42" s="157">
        <f>IF($B42=0,0,IF(Original_Result!AG42&gt;0,1,0))</f>
        <v>0</v>
      </c>
      <c r="AL42" s="158">
        <f>IF($B42=0,0,IF(Original_Result!AH42&gt;0,1,0))</f>
        <v>0</v>
      </c>
      <c r="AM42" s="6"/>
      <c r="AN42" s="81" t="str">
        <f t="shared" si="10"/>
        <v>Unfinished</v>
      </c>
      <c r="AO42" s="78" t="str">
        <f t="shared" si="4"/>
        <v>N</v>
      </c>
      <c r="AP42" s="78" t="str">
        <f t="shared" si="5"/>
        <v>OK</v>
      </c>
      <c r="AQ42" s="78" t="str">
        <f t="shared" si="6"/>
        <v>N</v>
      </c>
      <c r="AR42" s="78" t="str">
        <f t="shared" si="1"/>
        <v>N</v>
      </c>
      <c r="AS42" s="78" t="str">
        <f t="shared" si="2"/>
        <v>N</v>
      </c>
      <c r="AT42" s="78" t="str">
        <f t="shared" si="7"/>
        <v>N</v>
      </c>
      <c r="AU42" s="78" t="str">
        <f t="shared" si="8"/>
        <v>N</v>
      </c>
      <c r="AV42" s="82" t="str">
        <f t="shared" si="3"/>
        <v>N</v>
      </c>
      <c r="AW42" s="83" t="str">
        <f t="shared" si="9"/>
        <v>N</v>
      </c>
    </row>
    <row r="43" spans="1:49" ht="15.75">
      <c r="A43" s="93">
        <f>Original_Result!A43</f>
        <v>0</v>
      </c>
      <c r="B43" s="146">
        <f>Original_Result!B43</f>
        <v>0</v>
      </c>
      <c r="C43" s="148">
        <f>IF($B43=0,0,IF(OR(Original_Result!C43=1,Original_Result!C43=0.5),1,0))</f>
        <v>0</v>
      </c>
      <c r="D43" s="149">
        <f>IF($B43=0,0,IF(OR(Original_Result!D43=1,Original_Result!D43=0.5),1,0))</f>
        <v>0</v>
      </c>
      <c r="E43" s="148">
        <f>IF($B43=0,0,IF(OR(Original_Result!E43=1,Original_Result!E43=0.5),1,0))</f>
        <v>0</v>
      </c>
      <c r="F43" s="150">
        <f>IF($B43=0,0,IF(OR(Original_Result!E43=0,Original_Result!E43=0.5),1,0))</f>
        <v>0</v>
      </c>
      <c r="G43" s="151">
        <f>IF($B43=0,0,IF($F43=1,(IF(Original_Result!F43&gt;0,1,0)),0))</f>
        <v>0</v>
      </c>
      <c r="H43" s="152">
        <f>IF($B43=0,0,IF($F43=1,IF(Original_Result!F43/(1-Original_Result!E43)&lt;1,1,0),0))</f>
        <v>0</v>
      </c>
      <c r="I43" s="153">
        <f>IF($B43=0,0,IF($F43=1,IF(Original_Result!G43&gt;0,1,0),0))</f>
        <v>0</v>
      </c>
      <c r="J43" s="152">
        <f>IF($B43=0,0,IF($F43=1,IF(Original_Result!G43/(1-Original_Result!E43)&lt;1,1,0),0))</f>
        <v>0</v>
      </c>
      <c r="K43" s="153">
        <f>IF($B43=0,0,IF(Original_Result!H43&gt;0,1,0))</f>
        <v>0</v>
      </c>
      <c r="L43" s="152">
        <f>IF($B43=0,0,IF(Original_Result!I43&gt;0,1,0))</f>
        <v>0</v>
      </c>
      <c r="M43" s="153">
        <f>IF($B43=0,0,IF(OR(Original_Result!J43=1,Original_Result!J43=0.5),1,0))</f>
        <v>0</v>
      </c>
      <c r="N43" s="154">
        <f>IF($B43=0,0,IF(Original_Result!J43=0.5,1,0))</f>
        <v>0</v>
      </c>
      <c r="O43" s="155">
        <f>IF($B43=0,0,IF(Original_Result!K43&gt;0,1,0))</f>
        <v>0</v>
      </c>
      <c r="P43" s="156">
        <f>IF($B43=0,0,IF(Original_Result!L43&gt;0,1,0))</f>
        <v>0</v>
      </c>
      <c r="Q43" s="155">
        <f>IF($B43=0,0,IF(Original_Result!M43&gt;0,1,0))</f>
        <v>0</v>
      </c>
      <c r="R43" s="156">
        <f>IF($B43=0,0,IF(Original_Result!N43&gt;0,1,0))</f>
        <v>0</v>
      </c>
      <c r="S43" s="157">
        <f>IF($B43=0,0,IF(Original_Result!O43&gt;0,1,0))</f>
        <v>0</v>
      </c>
      <c r="T43" s="155">
        <f>IF($B43=0,0,IF(Original_Result!P43&gt;0,1,0))</f>
        <v>0</v>
      </c>
      <c r="U43" s="156">
        <f>IF($B43=0,0,IF(Original_Result!Q43&gt;0,1,0))</f>
        <v>0</v>
      </c>
      <c r="V43" s="157">
        <f>IF($B43=0,0,IF(Original_Result!R43&gt;0,1,0))</f>
        <v>0</v>
      </c>
      <c r="W43" s="158">
        <f>IF($B43=0,0,IF(Original_Result!S43&gt;0,1,0))</f>
        <v>0</v>
      </c>
      <c r="X43" s="147">
        <f>IF($B43=0,0,IF(Original_Result!T43&gt;0,1,0))</f>
        <v>0</v>
      </c>
      <c r="Y43" s="159">
        <f>IF($B43=0,0,IF(Original_Result!U43&gt;0,1,0))</f>
        <v>0</v>
      </c>
      <c r="Z43" s="157">
        <f>IF($B43=0,0,IF(Original_Result!V43&gt;0,1,0))</f>
        <v>0</v>
      </c>
      <c r="AA43" s="158">
        <f>IF($B43=0,0,IF(Original_Result!W43&gt;0,1,0))</f>
        <v>0</v>
      </c>
      <c r="AB43" s="159">
        <f>IF($B43=0,0,IF(Original_Result!X43&gt;0,1,0))</f>
        <v>0</v>
      </c>
      <c r="AC43" s="157">
        <f>IF($B43=0,0,IF(Original_Result!Y43&gt;0,1,0))</f>
        <v>0</v>
      </c>
      <c r="AD43" s="158">
        <f>IF($B43=0,0,IF(Original_Result!Z43&gt;0,1,0))</f>
        <v>0</v>
      </c>
      <c r="AE43" s="159">
        <f>IF($B43=0,0,IF(Original_Result!AA43&gt;0,1,0))</f>
        <v>0</v>
      </c>
      <c r="AF43" s="157">
        <f>IF($B43=0,0,IF(Original_Result!AB43&gt;0,1,0))</f>
        <v>0</v>
      </c>
      <c r="AG43" s="159">
        <f>IF($B43=0,0,IF(Original_Result!AC43&gt;0,1,0))</f>
        <v>0</v>
      </c>
      <c r="AH43" s="157">
        <f>IF($B43=0,0,IF(Original_Result!AD43&gt;0,1,0))</f>
        <v>0</v>
      </c>
      <c r="AI43" s="160">
        <f>IF($B43=0,0,IF(Original_Result!AE43&gt;0,1,0))</f>
        <v>0</v>
      </c>
      <c r="AJ43" s="159">
        <f>IF($B43=0,0,IF(Original_Result!AF43&gt;0,1,0))</f>
        <v>0</v>
      </c>
      <c r="AK43" s="157">
        <f>IF($B43=0,0,IF(Original_Result!AG43&gt;0,1,0))</f>
        <v>0</v>
      </c>
      <c r="AL43" s="158">
        <f>IF($B43=0,0,IF(Original_Result!AH43&gt;0,1,0))</f>
        <v>0</v>
      </c>
      <c r="AM43" s="6"/>
      <c r="AN43" s="81" t="str">
        <f t="shared" si="10"/>
        <v>Unfinished</v>
      </c>
      <c r="AO43" s="78" t="str">
        <f t="shared" si="4"/>
        <v>N</v>
      </c>
      <c r="AP43" s="78" t="str">
        <f t="shared" si="5"/>
        <v>OK</v>
      </c>
      <c r="AQ43" s="78" t="str">
        <f t="shared" si="6"/>
        <v>N</v>
      </c>
      <c r="AR43" s="78" t="str">
        <f t="shared" si="1"/>
        <v>N</v>
      </c>
      <c r="AS43" s="78" t="str">
        <f t="shared" si="2"/>
        <v>N</v>
      </c>
      <c r="AT43" s="78" t="str">
        <f t="shared" si="7"/>
        <v>N</v>
      </c>
      <c r="AU43" s="78" t="str">
        <f t="shared" si="8"/>
        <v>N</v>
      </c>
      <c r="AV43" s="82" t="str">
        <f t="shared" si="3"/>
        <v>N</v>
      </c>
      <c r="AW43" s="83" t="str">
        <f t="shared" si="9"/>
        <v>N</v>
      </c>
    </row>
    <row r="44" spans="1:49" ht="15.75">
      <c r="A44" s="93">
        <f>Original_Result!A44</f>
        <v>0</v>
      </c>
      <c r="B44" s="146">
        <f>Original_Result!B44</f>
        <v>0</v>
      </c>
      <c r="C44" s="148">
        <f>IF($B44=0,0,IF(OR(Original_Result!C44=1,Original_Result!C44=0.5),1,0))</f>
        <v>0</v>
      </c>
      <c r="D44" s="149">
        <f>IF($B44=0,0,IF(OR(Original_Result!D44=1,Original_Result!D44=0.5),1,0))</f>
        <v>0</v>
      </c>
      <c r="E44" s="148">
        <f>IF($B44=0,0,IF(OR(Original_Result!E44=1,Original_Result!E44=0.5),1,0))</f>
        <v>0</v>
      </c>
      <c r="F44" s="150">
        <f>IF($B44=0,0,IF(OR(Original_Result!E44=0,Original_Result!E44=0.5),1,0))</f>
        <v>0</v>
      </c>
      <c r="G44" s="151">
        <f>IF($B44=0,0,IF($F44=1,(IF(Original_Result!F44&gt;0,1,0)),0))</f>
        <v>0</v>
      </c>
      <c r="H44" s="152">
        <f>IF($B44=0,0,IF($F44=1,IF(Original_Result!F44/(1-Original_Result!E44)&lt;1,1,0),0))</f>
        <v>0</v>
      </c>
      <c r="I44" s="153">
        <f>IF($B44=0,0,IF($F44=1,IF(Original_Result!G44&gt;0,1,0),0))</f>
        <v>0</v>
      </c>
      <c r="J44" s="152">
        <f>IF($B44=0,0,IF($F44=1,IF(Original_Result!G44/(1-Original_Result!E44)&lt;1,1,0),0))</f>
        <v>0</v>
      </c>
      <c r="K44" s="153">
        <f>IF($B44=0,0,IF(Original_Result!H44&gt;0,1,0))</f>
        <v>0</v>
      </c>
      <c r="L44" s="152">
        <f>IF($B44=0,0,IF(Original_Result!I44&gt;0,1,0))</f>
        <v>0</v>
      </c>
      <c r="M44" s="153">
        <f>IF($B44=0,0,IF(OR(Original_Result!J44=1,Original_Result!J44=0.5),1,0))</f>
        <v>0</v>
      </c>
      <c r="N44" s="154">
        <f>IF($B44=0,0,IF(Original_Result!J44=0.5,1,0))</f>
        <v>0</v>
      </c>
      <c r="O44" s="155">
        <f>IF($B44=0,0,IF(Original_Result!K44&gt;0,1,0))</f>
        <v>0</v>
      </c>
      <c r="P44" s="156">
        <f>IF($B44=0,0,IF(Original_Result!L44&gt;0,1,0))</f>
        <v>0</v>
      </c>
      <c r="Q44" s="155">
        <f>IF($B44=0,0,IF(Original_Result!M44&gt;0,1,0))</f>
        <v>0</v>
      </c>
      <c r="R44" s="156">
        <f>IF($B44=0,0,IF(Original_Result!N44&gt;0,1,0))</f>
        <v>0</v>
      </c>
      <c r="S44" s="157">
        <f>IF($B44=0,0,IF(Original_Result!O44&gt;0,1,0))</f>
        <v>0</v>
      </c>
      <c r="T44" s="155">
        <f>IF($B44=0,0,IF(Original_Result!P44&gt;0,1,0))</f>
        <v>0</v>
      </c>
      <c r="U44" s="156">
        <f>IF($B44=0,0,IF(Original_Result!Q44&gt;0,1,0))</f>
        <v>0</v>
      </c>
      <c r="V44" s="157">
        <f>IF($B44=0,0,IF(Original_Result!R44&gt;0,1,0))</f>
        <v>0</v>
      </c>
      <c r="W44" s="158">
        <f>IF($B44=0,0,IF(Original_Result!S44&gt;0,1,0))</f>
        <v>0</v>
      </c>
      <c r="X44" s="147">
        <f>IF($B44=0,0,IF(Original_Result!T44&gt;0,1,0))</f>
        <v>0</v>
      </c>
      <c r="Y44" s="159">
        <f>IF($B44=0,0,IF(Original_Result!U44&gt;0,1,0))</f>
        <v>0</v>
      </c>
      <c r="Z44" s="157">
        <f>IF($B44=0,0,IF(Original_Result!V44&gt;0,1,0))</f>
        <v>0</v>
      </c>
      <c r="AA44" s="158">
        <f>IF($B44=0,0,IF(Original_Result!W44&gt;0,1,0))</f>
        <v>0</v>
      </c>
      <c r="AB44" s="159">
        <f>IF($B44=0,0,IF(Original_Result!X44&gt;0,1,0))</f>
        <v>0</v>
      </c>
      <c r="AC44" s="157">
        <f>IF($B44=0,0,IF(Original_Result!Y44&gt;0,1,0))</f>
        <v>0</v>
      </c>
      <c r="AD44" s="158">
        <f>IF($B44=0,0,IF(Original_Result!Z44&gt;0,1,0))</f>
        <v>0</v>
      </c>
      <c r="AE44" s="159">
        <f>IF($B44=0,0,IF(Original_Result!AA44&gt;0,1,0))</f>
        <v>0</v>
      </c>
      <c r="AF44" s="157">
        <f>IF($B44=0,0,IF(Original_Result!AB44&gt;0,1,0))</f>
        <v>0</v>
      </c>
      <c r="AG44" s="159">
        <f>IF($B44=0,0,IF(Original_Result!AC44&gt;0,1,0))</f>
        <v>0</v>
      </c>
      <c r="AH44" s="157">
        <f>IF($B44=0,0,IF(Original_Result!AD44&gt;0,1,0))</f>
        <v>0</v>
      </c>
      <c r="AI44" s="160">
        <f>IF($B44=0,0,IF(Original_Result!AE44&gt;0,1,0))</f>
        <v>0</v>
      </c>
      <c r="AJ44" s="159">
        <f>IF($B44=0,0,IF(Original_Result!AF44&gt;0,1,0))</f>
        <v>0</v>
      </c>
      <c r="AK44" s="157">
        <f>IF($B44=0,0,IF(Original_Result!AG44&gt;0,1,0))</f>
        <v>0</v>
      </c>
      <c r="AL44" s="158">
        <f>IF($B44=0,0,IF(Original_Result!AH44&gt;0,1,0))</f>
        <v>0</v>
      </c>
      <c r="AM44" s="6"/>
      <c r="AN44" s="81" t="str">
        <f t="shared" si="10"/>
        <v>Unfinished</v>
      </c>
      <c r="AO44" s="78" t="str">
        <f t="shared" si="4"/>
        <v>N</v>
      </c>
      <c r="AP44" s="78" t="str">
        <f t="shared" si="5"/>
        <v>OK</v>
      </c>
      <c r="AQ44" s="78" t="str">
        <f t="shared" si="6"/>
        <v>N</v>
      </c>
      <c r="AR44" s="78" t="str">
        <f t="shared" si="1"/>
        <v>N</v>
      </c>
      <c r="AS44" s="78" t="str">
        <f t="shared" si="2"/>
        <v>N</v>
      </c>
      <c r="AT44" s="78" t="str">
        <f t="shared" si="7"/>
        <v>N</v>
      </c>
      <c r="AU44" s="78" t="str">
        <f t="shared" si="8"/>
        <v>N</v>
      </c>
      <c r="AV44" s="82" t="str">
        <f t="shared" si="3"/>
        <v>N</v>
      </c>
      <c r="AW44" s="83" t="str">
        <f t="shared" si="9"/>
        <v>N</v>
      </c>
    </row>
    <row r="45" spans="1:49" ht="15.75">
      <c r="A45" s="93">
        <f>Original_Result!A45</f>
        <v>0</v>
      </c>
      <c r="B45" s="146">
        <f>Original_Result!B45</f>
        <v>0</v>
      </c>
      <c r="C45" s="148">
        <f>IF($B45=0,0,IF(OR(Original_Result!C45=1,Original_Result!C45=0.5),1,0))</f>
        <v>0</v>
      </c>
      <c r="D45" s="149">
        <f>IF($B45=0,0,IF(OR(Original_Result!D45=1,Original_Result!D45=0.5),1,0))</f>
        <v>0</v>
      </c>
      <c r="E45" s="148">
        <f>IF($B45=0,0,IF(OR(Original_Result!E45=1,Original_Result!E45=0.5),1,0))</f>
        <v>0</v>
      </c>
      <c r="F45" s="150">
        <f>IF($B45=0,0,IF(OR(Original_Result!E45=0,Original_Result!E45=0.5),1,0))</f>
        <v>0</v>
      </c>
      <c r="G45" s="151">
        <f>IF($B45=0,0,IF($F45=1,(IF(Original_Result!F45&gt;0,1,0)),0))</f>
        <v>0</v>
      </c>
      <c r="H45" s="152">
        <f>IF($B45=0,0,IF($F45=1,IF(Original_Result!F45/(1-Original_Result!E45)&lt;1,1,0),0))</f>
        <v>0</v>
      </c>
      <c r="I45" s="153">
        <f>IF($B45=0,0,IF($F45=1,IF(Original_Result!G45&gt;0,1,0),0))</f>
        <v>0</v>
      </c>
      <c r="J45" s="152">
        <f>IF($B45=0,0,IF($F45=1,IF(Original_Result!G45/(1-Original_Result!E45)&lt;1,1,0),0))</f>
        <v>0</v>
      </c>
      <c r="K45" s="153">
        <f>IF($B45=0,0,IF(Original_Result!H45&gt;0,1,0))</f>
        <v>0</v>
      </c>
      <c r="L45" s="152">
        <f>IF($B45=0,0,IF(Original_Result!I45&gt;0,1,0))</f>
        <v>0</v>
      </c>
      <c r="M45" s="153">
        <f>IF($B45=0,0,IF(OR(Original_Result!J45=1,Original_Result!J45=0.5),1,0))</f>
        <v>0</v>
      </c>
      <c r="N45" s="154">
        <f>IF($B45=0,0,IF(Original_Result!J45=0.5,1,0))</f>
        <v>0</v>
      </c>
      <c r="O45" s="155">
        <f>IF($B45=0,0,IF(Original_Result!K45&gt;0,1,0))</f>
        <v>0</v>
      </c>
      <c r="P45" s="156">
        <f>IF($B45=0,0,IF(Original_Result!L45&gt;0,1,0))</f>
        <v>0</v>
      </c>
      <c r="Q45" s="155">
        <f>IF($B45=0,0,IF(Original_Result!M45&gt;0,1,0))</f>
        <v>0</v>
      </c>
      <c r="R45" s="156">
        <f>IF($B45=0,0,IF(Original_Result!N45&gt;0,1,0))</f>
        <v>0</v>
      </c>
      <c r="S45" s="157">
        <f>IF($B45=0,0,IF(Original_Result!O45&gt;0,1,0))</f>
        <v>0</v>
      </c>
      <c r="T45" s="155">
        <f>IF($B45=0,0,IF(Original_Result!P45&gt;0,1,0))</f>
        <v>0</v>
      </c>
      <c r="U45" s="156">
        <f>IF($B45=0,0,IF(Original_Result!Q45&gt;0,1,0))</f>
        <v>0</v>
      </c>
      <c r="V45" s="157">
        <f>IF($B45=0,0,IF(Original_Result!R45&gt;0,1,0))</f>
        <v>0</v>
      </c>
      <c r="W45" s="158">
        <f>IF($B45=0,0,IF(Original_Result!S45&gt;0,1,0))</f>
        <v>0</v>
      </c>
      <c r="X45" s="147">
        <f>IF($B45=0,0,IF(Original_Result!T45&gt;0,1,0))</f>
        <v>0</v>
      </c>
      <c r="Y45" s="159">
        <f>IF($B45=0,0,IF(Original_Result!U45&gt;0,1,0))</f>
        <v>0</v>
      </c>
      <c r="Z45" s="157">
        <f>IF($B45=0,0,IF(Original_Result!V45&gt;0,1,0))</f>
        <v>0</v>
      </c>
      <c r="AA45" s="158">
        <f>IF($B45=0,0,IF(Original_Result!W45&gt;0,1,0))</f>
        <v>0</v>
      </c>
      <c r="AB45" s="159">
        <f>IF($B45=0,0,IF(Original_Result!X45&gt;0,1,0))</f>
        <v>0</v>
      </c>
      <c r="AC45" s="157">
        <f>IF($B45=0,0,IF(Original_Result!Y45&gt;0,1,0))</f>
        <v>0</v>
      </c>
      <c r="AD45" s="158">
        <f>IF($B45=0,0,IF(Original_Result!Z45&gt;0,1,0))</f>
        <v>0</v>
      </c>
      <c r="AE45" s="159">
        <f>IF($B45=0,0,IF(Original_Result!AA45&gt;0,1,0))</f>
        <v>0</v>
      </c>
      <c r="AF45" s="157">
        <f>IF($B45=0,0,IF(Original_Result!AB45&gt;0,1,0))</f>
        <v>0</v>
      </c>
      <c r="AG45" s="159">
        <f>IF($B45=0,0,IF(Original_Result!AC45&gt;0,1,0))</f>
        <v>0</v>
      </c>
      <c r="AH45" s="157">
        <f>IF($B45=0,0,IF(Original_Result!AD45&gt;0,1,0))</f>
        <v>0</v>
      </c>
      <c r="AI45" s="160">
        <f>IF($B45=0,0,IF(Original_Result!AE45&gt;0,1,0))</f>
        <v>0</v>
      </c>
      <c r="AJ45" s="159">
        <f>IF($B45=0,0,IF(Original_Result!AF45&gt;0,1,0))</f>
        <v>0</v>
      </c>
      <c r="AK45" s="157">
        <f>IF($B45=0,0,IF(Original_Result!AG45&gt;0,1,0))</f>
        <v>0</v>
      </c>
      <c r="AL45" s="158">
        <f>IF($B45=0,0,IF(Original_Result!AH45&gt;0,1,0))</f>
        <v>0</v>
      </c>
      <c r="AM45" s="6"/>
      <c r="AN45" s="81" t="str">
        <f t="shared" si="10"/>
        <v>Unfinished</v>
      </c>
      <c r="AO45" s="78" t="str">
        <f t="shared" si="4"/>
        <v>N</v>
      </c>
      <c r="AP45" s="78" t="str">
        <f t="shared" si="5"/>
        <v>OK</v>
      </c>
      <c r="AQ45" s="78" t="str">
        <f t="shared" si="6"/>
        <v>N</v>
      </c>
      <c r="AR45" s="78" t="str">
        <f t="shared" si="1"/>
        <v>N</v>
      </c>
      <c r="AS45" s="78" t="str">
        <f t="shared" si="2"/>
        <v>N</v>
      </c>
      <c r="AT45" s="78" t="str">
        <f t="shared" si="7"/>
        <v>N</v>
      </c>
      <c r="AU45" s="78" t="str">
        <f t="shared" si="8"/>
        <v>N</v>
      </c>
      <c r="AV45" s="82" t="str">
        <f t="shared" si="3"/>
        <v>N</v>
      </c>
      <c r="AW45" s="83" t="str">
        <f t="shared" si="9"/>
        <v>N</v>
      </c>
    </row>
    <row r="46" spans="1:49" ht="15.75">
      <c r="A46" s="93">
        <f>Original_Result!A46</f>
        <v>0</v>
      </c>
      <c r="B46" s="146">
        <f>Original_Result!B46</f>
        <v>0</v>
      </c>
      <c r="C46" s="148">
        <f>IF($B46=0,0,IF(OR(Original_Result!C46=1,Original_Result!C46=0.5),1,0))</f>
        <v>0</v>
      </c>
      <c r="D46" s="149">
        <f>IF($B46=0,0,IF(OR(Original_Result!D46=1,Original_Result!D46=0.5),1,0))</f>
        <v>0</v>
      </c>
      <c r="E46" s="148">
        <f>IF($B46=0,0,IF(OR(Original_Result!E46=1,Original_Result!E46=0.5),1,0))</f>
        <v>0</v>
      </c>
      <c r="F46" s="150">
        <f>IF($B46=0,0,IF(OR(Original_Result!E46=0,Original_Result!E46=0.5),1,0))</f>
        <v>0</v>
      </c>
      <c r="G46" s="151">
        <f>IF($B46=0,0,IF($F46=1,(IF(Original_Result!F46&gt;0,1,0)),0))</f>
        <v>0</v>
      </c>
      <c r="H46" s="152">
        <f>IF($B46=0,0,IF($F46=1,IF(Original_Result!F46/(1-Original_Result!E46)&lt;1,1,0),0))</f>
        <v>0</v>
      </c>
      <c r="I46" s="153">
        <f>IF($B46=0,0,IF($F46=1,IF(Original_Result!G46&gt;0,1,0),0))</f>
        <v>0</v>
      </c>
      <c r="J46" s="152">
        <f>IF($B46=0,0,IF($F46=1,IF(Original_Result!G46/(1-Original_Result!E46)&lt;1,1,0),0))</f>
        <v>0</v>
      </c>
      <c r="K46" s="153">
        <f>IF($B46=0,0,IF(Original_Result!H46&gt;0,1,0))</f>
        <v>0</v>
      </c>
      <c r="L46" s="152">
        <f>IF($B46=0,0,IF(Original_Result!I46&gt;0,1,0))</f>
        <v>0</v>
      </c>
      <c r="M46" s="153">
        <f>IF($B46=0,0,IF(OR(Original_Result!J46=1,Original_Result!J46=0.5),1,0))</f>
        <v>0</v>
      </c>
      <c r="N46" s="154">
        <f>IF($B46=0,0,IF(Original_Result!J46=0.5,1,0))</f>
        <v>0</v>
      </c>
      <c r="O46" s="155">
        <f>IF($B46=0,0,IF(Original_Result!K46&gt;0,1,0))</f>
        <v>0</v>
      </c>
      <c r="P46" s="156">
        <f>IF($B46=0,0,IF(Original_Result!L46&gt;0,1,0))</f>
        <v>0</v>
      </c>
      <c r="Q46" s="155">
        <f>IF($B46=0,0,IF(Original_Result!M46&gt;0,1,0))</f>
        <v>0</v>
      </c>
      <c r="R46" s="156">
        <f>IF($B46=0,0,IF(Original_Result!N46&gt;0,1,0))</f>
        <v>0</v>
      </c>
      <c r="S46" s="157">
        <f>IF($B46=0,0,IF(Original_Result!O46&gt;0,1,0))</f>
        <v>0</v>
      </c>
      <c r="T46" s="155">
        <f>IF($B46=0,0,IF(Original_Result!P46&gt;0,1,0))</f>
        <v>0</v>
      </c>
      <c r="U46" s="156">
        <f>IF($B46=0,0,IF(Original_Result!Q46&gt;0,1,0))</f>
        <v>0</v>
      </c>
      <c r="V46" s="157">
        <f>IF($B46=0,0,IF(Original_Result!R46&gt;0,1,0))</f>
        <v>0</v>
      </c>
      <c r="W46" s="158">
        <f>IF($B46=0,0,IF(Original_Result!S46&gt;0,1,0))</f>
        <v>0</v>
      </c>
      <c r="X46" s="147">
        <f>IF($B46=0,0,IF(Original_Result!T46&gt;0,1,0))</f>
        <v>0</v>
      </c>
      <c r="Y46" s="159">
        <f>IF($B46=0,0,IF(Original_Result!U46&gt;0,1,0))</f>
        <v>0</v>
      </c>
      <c r="Z46" s="157">
        <f>IF($B46=0,0,IF(Original_Result!V46&gt;0,1,0))</f>
        <v>0</v>
      </c>
      <c r="AA46" s="158">
        <f>IF($B46=0,0,IF(Original_Result!W46&gt;0,1,0))</f>
        <v>0</v>
      </c>
      <c r="AB46" s="159">
        <f>IF($B46=0,0,IF(Original_Result!X46&gt;0,1,0))</f>
        <v>0</v>
      </c>
      <c r="AC46" s="157">
        <f>IF($B46=0,0,IF(Original_Result!Y46&gt;0,1,0))</f>
        <v>0</v>
      </c>
      <c r="AD46" s="158">
        <f>IF($B46=0,0,IF(Original_Result!Z46&gt;0,1,0))</f>
        <v>0</v>
      </c>
      <c r="AE46" s="159">
        <f>IF($B46=0,0,IF(Original_Result!AA46&gt;0,1,0))</f>
        <v>0</v>
      </c>
      <c r="AF46" s="157">
        <f>IF($B46=0,0,IF(Original_Result!AB46&gt;0,1,0))</f>
        <v>0</v>
      </c>
      <c r="AG46" s="159">
        <f>IF($B46=0,0,IF(Original_Result!AC46&gt;0,1,0))</f>
        <v>0</v>
      </c>
      <c r="AH46" s="157">
        <f>IF($B46=0,0,IF(Original_Result!AD46&gt;0,1,0))</f>
        <v>0</v>
      </c>
      <c r="AI46" s="160">
        <f>IF($B46=0,0,IF(Original_Result!AE46&gt;0,1,0))</f>
        <v>0</v>
      </c>
      <c r="AJ46" s="159">
        <f>IF($B46=0,0,IF(Original_Result!AF46&gt;0,1,0))</f>
        <v>0</v>
      </c>
      <c r="AK46" s="157">
        <f>IF($B46=0,0,IF(Original_Result!AG46&gt;0,1,0))</f>
        <v>0</v>
      </c>
      <c r="AL46" s="158">
        <f>IF($B46=0,0,IF(Original_Result!AH46&gt;0,1,0))</f>
        <v>0</v>
      </c>
      <c r="AM46" s="6"/>
      <c r="AN46" s="81" t="str">
        <f t="shared" si="10"/>
        <v>Unfinished</v>
      </c>
      <c r="AO46" s="78" t="str">
        <f t="shared" si="4"/>
        <v>N</v>
      </c>
      <c r="AP46" s="78" t="str">
        <f t="shared" si="5"/>
        <v>OK</v>
      </c>
      <c r="AQ46" s="78" t="str">
        <f t="shared" si="6"/>
        <v>N</v>
      </c>
      <c r="AR46" s="78" t="str">
        <f t="shared" si="1"/>
        <v>N</v>
      </c>
      <c r="AS46" s="78" t="str">
        <f t="shared" si="2"/>
        <v>N</v>
      </c>
      <c r="AT46" s="78" t="str">
        <f t="shared" si="7"/>
        <v>N</v>
      </c>
      <c r="AU46" s="78" t="str">
        <f t="shared" si="8"/>
        <v>N</v>
      </c>
      <c r="AV46" s="82" t="str">
        <f t="shared" si="3"/>
        <v>N</v>
      </c>
      <c r="AW46" s="83" t="str">
        <f t="shared" si="9"/>
        <v>N</v>
      </c>
    </row>
    <row r="47" spans="1:49" ht="15.75">
      <c r="A47" s="93">
        <f>Original_Result!A47</f>
        <v>0</v>
      </c>
      <c r="B47" s="146">
        <f>Original_Result!B47</f>
        <v>0</v>
      </c>
      <c r="C47" s="148">
        <f>IF($B47=0,0,IF(OR(Original_Result!C47=1,Original_Result!C47=0.5),1,0))</f>
        <v>0</v>
      </c>
      <c r="D47" s="149">
        <f>IF($B47=0,0,IF(OR(Original_Result!D47=1,Original_Result!D47=0.5),1,0))</f>
        <v>0</v>
      </c>
      <c r="E47" s="148">
        <f>IF($B47=0,0,IF(OR(Original_Result!E47=1,Original_Result!E47=0.5),1,0))</f>
        <v>0</v>
      </c>
      <c r="F47" s="150">
        <f>IF($B47=0,0,IF(OR(Original_Result!E47=0,Original_Result!E47=0.5),1,0))</f>
        <v>0</v>
      </c>
      <c r="G47" s="151">
        <f>IF($B47=0,0,IF($F47=1,(IF(Original_Result!F47&gt;0,1,0)),0))</f>
        <v>0</v>
      </c>
      <c r="H47" s="152">
        <f>IF($B47=0,0,IF($F47=1,IF(Original_Result!F47/(1-Original_Result!E47)&lt;1,1,0),0))</f>
        <v>0</v>
      </c>
      <c r="I47" s="153">
        <f>IF($B47=0,0,IF($F47=1,IF(Original_Result!G47&gt;0,1,0),0))</f>
        <v>0</v>
      </c>
      <c r="J47" s="152">
        <f>IF($B47=0,0,IF($F47=1,IF(Original_Result!G47/(1-Original_Result!E47)&lt;1,1,0),0))</f>
        <v>0</v>
      </c>
      <c r="K47" s="153">
        <f>IF($B47=0,0,IF(Original_Result!H47&gt;0,1,0))</f>
        <v>0</v>
      </c>
      <c r="L47" s="152">
        <f>IF($B47=0,0,IF(Original_Result!I47&gt;0,1,0))</f>
        <v>0</v>
      </c>
      <c r="M47" s="153">
        <f>IF($B47=0,0,IF(OR(Original_Result!J47=1,Original_Result!J47=0.5),1,0))</f>
        <v>0</v>
      </c>
      <c r="N47" s="154">
        <f>IF($B47=0,0,IF(Original_Result!J47=0.5,1,0))</f>
        <v>0</v>
      </c>
      <c r="O47" s="155">
        <f>IF($B47=0,0,IF(Original_Result!K47&gt;0,1,0))</f>
        <v>0</v>
      </c>
      <c r="P47" s="156">
        <f>IF($B47=0,0,IF(Original_Result!L47&gt;0,1,0))</f>
        <v>0</v>
      </c>
      <c r="Q47" s="155">
        <f>IF($B47=0,0,IF(Original_Result!M47&gt;0,1,0))</f>
        <v>0</v>
      </c>
      <c r="R47" s="156">
        <f>IF($B47=0,0,IF(Original_Result!N47&gt;0,1,0))</f>
        <v>0</v>
      </c>
      <c r="S47" s="157">
        <f>IF($B47=0,0,IF(Original_Result!O47&gt;0,1,0))</f>
        <v>0</v>
      </c>
      <c r="T47" s="155">
        <f>IF($B47=0,0,IF(Original_Result!P47&gt;0,1,0))</f>
        <v>0</v>
      </c>
      <c r="U47" s="156">
        <f>IF($B47=0,0,IF(Original_Result!Q47&gt;0,1,0))</f>
        <v>0</v>
      </c>
      <c r="V47" s="157">
        <f>IF($B47=0,0,IF(Original_Result!R47&gt;0,1,0))</f>
        <v>0</v>
      </c>
      <c r="W47" s="158">
        <f>IF($B47=0,0,IF(Original_Result!S47&gt;0,1,0))</f>
        <v>0</v>
      </c>
      <c r="X47" s="147">
        <f>IF($B47=0,0,IF(Original_Result!T47&gt;0,1,0))</f>
        <v>0</v>
      </c>
      <c r="Y47" s="159">
        <f>IF($B47=0,0,IF(Original_Result!U47&gt;0,1,0))</f>
        <v>0</v>
      </c>
      <c r="Z47" s="157">
        <f>IF($B47=0,0,IF(Original_Result!V47&gt;0,1,0))</f>
        <v>0</v>
      </c>
      <c r="AA47" s="158">
        <f>IF($B47=0,0,IF(Original_Result!W47&gt;0,1,0))</f>
        <v>0</v>
      </c>
      <c r="AB47" s="159">
        <f>IF($B47=0,0,IF(Original_Result!X47&gt;0,1,0))</f>
        <v>0</v>
      </c>
      <c r="AC47" s="157">
        <f>IF($B47=0,0,IF(Original_Result!Y47&gt;0,1,0))</f>
        <v>0</v>
      </c>
      <c r="AD47" s="158">
        <f>IF($B47=0,0,IF(Original_Result!Z47&gt;0,1,0))</f>
        <v>0</v>
      </c>
      <c r="AE47" s="159">
        <f>IF($B47=0,0,IF(Original_Result!AA47&gt;0,1,0))</f>
        <v>0</v>
      </c>
      <c r="AF47" s="157">
        <f>IF($B47=0,0,IF(Original_Result!AB47&gt;0,1,0))</f>
        <v>0</v>
      </c>
      <c r="AG47" s="159">
        <f>IF($B47=0,0,IF(Original_Result!AC47&gt;0,1,0))</f>
        <v>0</v>
      </c>
      <c r="AH47" s="157">
        <f>IF($B47=0,0,IF(Original_Result!AD47&gt;0,1,0))</f>
        <v>0</v>
      </c>
      <c r="AI47" s="160">
        <f>IF($B47=0,0,IF(Original_Result!AE47&gt;0,1,0))</f>
        <v>0</v>
      </c>
      <c r="AJ47" s="159">
        <f>IF($B47=0,0,IF(Original_Result!AF47&gt;0,1,0))</f>
        <v>0</v>
      </c>
      <c r="AK47" s="157">
        <f>IF($B47=0,0,IF(Original_Result!AG47&gt;0,1,0))</f>
        <v>0</v>
      </c>
      <c r="AL47" s="158">
        <f>IF($B47=0,0,IF(Original_Result!AH47&gt;0,1,0))</f>
        <v>0</v>
      </c>
      <c r="AM47" s="6"/>
      <c r="AN47" s="81" t="str">
        <f t="shared" si="10"/>
        <v>Unfinished</v>
      </c>
      <c r="AO47" s="78" t="str">
        <f t="shared" si="4"/>
        <v>N</v>
      </c>
      <c r="AP47" s="78" t="str">
        <f t="shared" si="5"/>
        <v>OK</v>
      </c>
      <c r="AQ47" s="78" t="str">
        <f t="shared" si="6"/>
        <v>N</v>
      </c>
      <c r="AR47" s="78" t="str">
        <f t="shared" si="1"/>
        <v>N</v>
      </c>
      <c r="AS47" s="78" t="str">
        <f t="shared" si="2"/>
        <v>N</v>
      </c>
      <c r="AT47" s="78" t="str">
        <f t="shared" si="7"/>
        <v>N</v>
      </c>
      <c r="AU47" s="78" t="str">
        <f t="shared" si="8"/>
        <v>N</v>
      </c>
      <c r="AV47" s="82" t="str">
        <f t="shared" si="3"/>
        <v>N</v>
      </c>
      <c r="AW47" s="83" t="str">
        <f t="shared" si="9"/>
        <v>N</v>
      </c>
    </row>
    <row r="48" spans="1:49" ht="15.75">
      <c r="A48" s="93">
        <f>Original_Result!A48</f>
        <v>0</v>
      </c>
      <c r="B48" s="146">
        <f>Original_Result!B48</f>
        <v>0</v>
      </c>
      <c r="C48" s="148">
        <f>IF($B48=0,0,IF(OR(Original_Result!C48=1,Original_Result!C48=0.5),1,0))</f>
        <v>0</v>
      </c>
      <c r="D48" s="149">
        <f>IF($B48=0,0,IF(OR(Original_Result!D48=1,Original_Result!D48=0.5),1,0))</f>
        <v>0</v>
      </c>
      <c r="E48" s="148">
        <f>IF($B48=0,0,IF(OR(Original_Result!E48=1,Original_Result!E48=0.5),1,0))</f>
        <v>0</v>
      </c>
      <c r="F48" s="150">
        <f>IF($B48=0,0,IF(OR(Original_Result!E48=0,Original_Result!E48=0.5),1,0))</f>
        <v>0</v>
      </c>
      <c r="G48" s="151">
        <f>IF($B48=0,0,IF($F48=1,(IF(Original_Result!F48&gt;0,1,0)),0))</f>
        <v>0</v>
      </c>
      <c r="H48" s="152">
        <f>IF($B48=0,0,IF($F48=1,IF(Original_Result!F48/(1-Original_Result!E48)&lt;1,1,0),0))</f>
        <v>0</v>
      </c>
      <c r="I48" s="153">
        <f>IF($B48=0,0,IF($F48=1,IF(Original_Result!G48&gt;0,1,0),0))</f>
        <v>0</v>
      </c>
      <c r="J48" s="152">
        <f>IF($B48=0,0,IF($F48=1,IF(Original_Result!G48/(1-Original_Result!E48)&lt;1,1,0),0))</f>
        <v>0</v>
      </c>
      <c r="K48" s="153">
        <f>IF($B48=0,0,IF(Original_Result!H48&gt;0,1,0))</f>
        <v>0</v>
      </c>
      <c r="L48" s="152">
        <f>IF($B48=0,0,IF(Original_Result!I48&gt;0,1,0))</f>
        <v>0</v>
      </c>
      <c r="M48" s="153">
        <f>IF($B48=0,0,IF(OR(Original_Result!J48=1,Original_Result!J48=0.5),1,0))</f>
        <v>0</v>
      </c>
      <c r="N48" s="154">
        <f>IF($B48=0,0,IF(Original_Result!J48=0.5,1,0))</f>
        <v>0</v>
      </c>
      <c r="O48" s="155">
        <f>IF($B48=0,0,IF(Original_Result!K48&gt;0,1,0))</f>
        <v>0</v>
      </c>
      <c r="P48" s="156">
        <f>IF($B48=0,0,IF(Original_Result!L48&gt;0,1,0))</f>
        <v>0</v>
      </c>
      <c r="Q48" s="155">
        <f>IF($B48=0,0,IF(Original_Result!M48&gt;0,1,0))</f>
        <v>0</v>
      </c>
      <c r="R48" s="156">
        <f>IF($B48=0,0,IF(Original_Result!N48&gt;0,1,0))</f>
        <v>0</v>
      </c>
      <c r="S48" s="157">
        <f>IF($B48=0,0,IF(Original_Result!O48&gt;0,1,0))</f>
        <v>0</v>
      </c>
      <c r="T48" s="155">
        <f>IF($B48=0,0,IF(Original_Result!P48&gt;0,1,0))</f>
        <v>0</v>
      </c>
      <c r="U48" s="156">
        <f>IF($B48=0,0,IF(Original_Result!Q48&gt;0,1,0))</f>
        <v>0</v>
      </c>
      <c r="V48" s="157">
        <f>IF($B48=0,0,IF(Original_Result!R48&gt;0,1,0))</f>
        <v>0</v>
      </c>
      <c r="W48" s="158">
        <f>IF($B48=0,0,IF(Original_Result!S48&gt;0,1,0))</f>
        <v>0</v>
      </c>
      <c r="X48" s="147">
        <f>IF($B48=0,0,IF(Original_Result!T48&gt;0,1,0))</f>
        <v>0</v>
      </c>
      <c r="Y48" s="159">
        <f>IF($B48=0,0,IF(Original_Result!U48&gt;0,1,0))</f>
        <v>0</v>
      </c>
      <c r="Z48" s="157">
        <f>IF($B48=0,0,IF(Original_Result!V48&gt;0,1,0))</f>
        <v>0</v>
      </c>
      <c r="AA48" s="158">
        <f>IF($B48=0,0,IF(Original_Result!W48&gt;0,1,0))</f>
        <v>0</v>
      </c>
      <c r="AB48" s="159">
        <f>IF($B48=0,0,IF(Original_Result!X48&gt;0,1,0))</f>
        <v>0</v>
      </c>
      <c r="AC48" s="157">
        <f>IF($B48=0,0,IF(Original_Result!Y48&gt;0,1,0))</f>
        <v>0</v>
      </c>
      <c r="AD48" s="158">
        <f>IF($B48=0,0,IF(Original_Result!Z48&gt;0,1,0))</f>
        <v>0</v>
      </c>
      <c r="AE48" s="159">
        <f>IF($B48=0,0,IF(Original_Result!AA48&gt;0,1,0))</f>
        <v>0</v>
      </c>
      <c r="AF48" s="157">
        <f>IF($B48=0,0,IF(Original_Result!AB48&gt;0,1,0))</f>
        <v>0</v>
      </c>
      <c r="AG48" s="159">
        <f>IF($B48=0,0,IF(Original_Result!AC48&gt;0,1,0))</f>
        <v>0</v>
      </c>
      <c r="AH48" s="157">
        <f>IF($B48=0,0,IF(Original_Result!AD48&gt;0,1,0))</f>
        <v>0</v>
      </c>
      <c r="AI48" s="160">
        <f>IF($B48=0,0,IF(Original_Result!AE48&gt;0,1,0))</f>
        <v>0</v>
      </c>
      <c r="AJ48" s="159">
        <f>IF($B48=0,0,IF(Original_Result!AF48&gt;0,1,0))</f>
        <v>0</v>
      </c>
      <c r="AK48" s="157">
        <f>IF($B48=0,0,IF(Original_Result!AG48&gt;0,1,0))</f>
        <v>0</v>
      </c>
      <c r="AL48" s="158">
        <f>IF($B48=0,0,IF(Original_Result!AH48&gt;0,1,0))</f>
        <v>0</v>
      </c>
      <c r="AM48" s="6"/>
      <c r="AN48" s="81" t="str">
        <f t="shared" si="10"/>
        <v>Unfinished</v>
      </c>
      <c r="AO48" s="78" t="str">
        <f t="shared" si="4"/>
        <v>N</v>
      </c>
      <c r="AP48" s="78" t="str">
        <f t="shared" si="5"/>
        <v>OK</v>
      </c>
      <c r="AQ48" s="78" t="str">
        <f t="shared" si="6"/>
        <v>N</v>
      </c>
      <c r="AR48" s="78" t="str">
        <f t="shared" si="1"/>
        <v>N</v>
      </c>
      <c r="AS48" s="78" t="str">
        <f t="shared" si="2"/>
        <v>N</v>
      </c>
      <c r="AT48" s="78" t="str">
        <f t="shared" si="7"/>
        <v>N</v>
      </c>
      <c r="AU48" s="78" t="str">
        <f t="shared" si="8"/>
        <v>N</v>
      </c>
      <c r="AV48" s="82" t="str">
        <f t="shared" si="3"/>
        <v>N</v>
      </c>
      <c r="AW48" s="83" t="str">
        <f t="shared" si="9"/>
        <v>N</v>
      </c>
    </row>
    <row r="49" spans="1:49" ht="15.75">
      <c r="A49" s="93">
        <f>Original_Result!A49</f>
        <v>0</v>
      </c>
      <c r="B49" s="146">
        <f>Original_Result!B49</f>
        <v>0</v>
      </c>
      <c r="C49" s="148">
        <f>IF($B49=0,0,IF(OR(Original_Result!C49=1,Original_Result!C49=0.5),1,0))</f>
        <v>0</v>
      </c>
      <c r="D49" s="149">
        <f>IF($B49=0,0,IF(OR(Original_Result!D49=1,Original_Result!D49=0.5),1,0))</f>
        <v>0</v>
      </c>
      <c r="E49" s="148">
        <f>IF($B49=0,0,IF(OR(Original_Result!E49=1,Original_Result!E49=0.5),1,0))</f>
        <v>0</v>
      </c>
      <c r="F49" s="150">
        <f>IF($B49=0,0,IF(OR(Original_Result!E49=0,Original_Result!E49=0.5),1,0))</f>
        <v>0</v>
      </c>
      <c r="G49" s="151">
        <f>IF($B49=0,0,IF($F49=1,(IF(Original_Result!F49&gt;0,1,0)),0))</f>
        <v>0</v>
      </c>
      <c r="H49" s="152">
        <f>IF($B49=0,0,IF($F49=1,IF(Original_Result!F49/(1-Original_Result!E49)&lt;1,1,0),0))</f>
        <v>0</v>
      </c>
      <c r="I49" s="153">
        <f>IF($B49=0,0,IF($F49=1,IF(Original_Result!G49&gt;0,1,0),0))</f>
        <v>0</v>
      </c>
      <c r="J49" s="152">
        <f>IF($B49=0,0,IF($F49=1,IF(Original_Result!G49/(1-Original_Result!E49)&lt;1,1,0),0))</f>
        <v>0</v>
      </c>
      <c r="K49" s="153">
        <f>IF($B49=0,0,IF(Original_Result!H49&gt;0,1,0))</f>
        <v>0</v>
      </c>
      <c r="L49" s="152">
        <f>IF($B49=0,0,IF(Original_Result!I49&gt;0,1,0))</f>
        <v>0</v>
      </c>
      <c r="M49" s="153">
        <f>IF($B49=0,0,IF(OR(Original_Result!J49=1,Original_Result!J49=0.5),1,0))</f>
        <v>0</v>
      </c>
      <c r="N49" s="154">
        <f>IF($B49=0,0,IF(Original_Result!J49=0.5,1,0))</f>
        <v>0</v>
      </c>
      <c r="O49" s="155">
        <f>IF($B49=0,0,IF(Original_Result!K49&gt;0,1,0))</f>
        <v>0</v>
      </c>
      <c r="P49" s="156">
        <f>IF($B49=0,0,IF(Original_Result!L49&gt;0,1,0))</f>
        <v>0</v>
      </c>
      <c r="Q49" s="155">
        <f>IF($B49=0,0,IF(Original_Result!M49&gt;0,1,0))</f>
        <v>0</v>
      </c>
      <c r="R49" s="156">
        <f>IF($B49=0,0,IF(Original_Result!N49&gt;0,1,0))</f>
        <v>0</v>
      </c>
      <c r="S49" s="157">
        <f>IF($B49=0,0,IF(Original_Result!O49&gt;0,1,0))</f>
        <v>0</v>
      </c>
      <c r="T49" s="155">
        <f>IF($B49=0,0,IF(Original_Result!P49&gt;0,1,0))</f>
        <v>0</v>
      </c>
      <c r="U49" s="156">
        <f>IF($B49=0,0,IF(Original_Result!Q49&gt;0,1,0))</f>
        <v>0</v>
      </c>
      <c r="V49" s="157">
        <f>IF($B49=0,0,IF(Original_Result!R49&gt;0,1,0))</f>
        <v>0</v>
      </c>
      <c r="W49" s="158">
        <f>IF($B49=0,0,IF(Original_Result!S49&gt;0,1,0))</f>
        <v>0</v>
      </c>
      <c r="X49" s="147">
        <f>IF($B49=0,0,IF(Original_Result!T49&gt;0,1,0))</f>
        <v>0</v>
      </c>
      <c r="Y49" s="159">
        <f>IF($B49=0,0,IF(Original_Result!U49&gt;0,1,0))</f>
        <v>0</v>
      </c>
      <c r="Z49" s="157">
        <f>IF($B49=0,0,IF(Original_Result!V49&gt;0,1,0))</f>
        <v>0</v>
      </c>
      <c r="AA49" s="158">
        <f>IF($B49=0,0,IF(Original_Result!W49&gt;0,1,0))</f>
        <v>0</v>
      </c>
      <c r="AB49" s="159">
        <f>IF($B49=0,0,IF(Original_Result!X49&gt;0,1,0))</f>
        <v>0</v>
      </c>
      <c r="AC49" s="157">
        <f>IF($B49=0,0,IF(Original_Result!Y49&gt;0,1,0))</f>
        <v>0</v>
      </c>
      <c r="AD49" s="158">
        <f>IF($B49=0,0,IF(Original_Result!Z49&gt;0,1,0))</f>
        <v>0</v>
      </c>
      <c r="AE49" s="159">
        <f>IF($B49=0,0,IF(Original_Result!AA49&gt;0,1,0))</f>
        <v>0</v>
      </c>
      <c r="AF49" s="157">
        <f>IF($B49=0,0,IF(Original_Result!AB49&gt;0,1,0))</f>
        <v>0</v>
      </c>
      <c r="AG49" s="159">
        <f>IF($B49=0,0,IF(Original_Result!AC49&gt;0,1,0))</f>
        <v>0</v>
      </c>
      <c r="AH49" s="157">
        <f>IF($B49=0,0,IF(Original_Result!AD49&gt;0,1,0))</f>
        <v>0</v>
      </c>
      <c r="AI49" s="160">
        <f>IF($B49=0,0,IF(Original_Result!AE49&gt;0,1,0))</f>
        <v>0</v>
      </c>
      <c r="AJ49" s="159">
        <f>IF($B49=0,0,IF(Original_Result!AF49&gt;0,1,0))</f>
        <v>0</v>
      </c>
      <c r="AK49" s="157">
        <f>IF($B49=0,0,IF(Original_Result!AG49&gt;0,1,0))</f>
        <v>0</v>
      </c>
      <c r="AL49" s="158">
        <f>IF($B49=0,0,IF(Original_Result!AH49&gt;0,1,0))</f>
        <v>0</v>
      </c>
      <c r="AM49" s="6"/>
      <c r="AN49" s="81" t="str">
        <f t="shared" si="10"/>
        <v>Unfinished</v>
      </c>
      <c r="AO49" s="78" t="str">
        <f t="shared" si="4"/>
        <v>N</v>
      </c>
      <c r="AP49" s="78" t="str">
        <f t="shared" si="5"/>
        <v>OK</v>
      </c>
      <c r="AQ49" s="78" t="str">
        <f t="shared" si="6"/>
        <v>N</v>
      </c>
      <c r="AR49" s="78" t="str">
        <f t="shared" si="1"/>
        <v>N</v>
      </c>
      <c r="AS49" s="78" t="str">
        <f t="shared" si="2"/>
        <v>N</v>
      </c>
      <c r="AT49" s="78" t="str">
        <f t="shared" si="7"/>
        <v>N</v>
      </c>
      <c r="AU49" s="78" t="str">
        <f t="shared" si="8"/>
        <v>N</v>
      </c>
      <c r="AV49" s="82" t="str">
        <f t="shared" si="3"/>
        <v>N</v>
      </c>
      <c r="AW49" s="83" t="str">
        <f t="shared" si="9"/>
        <v>N</v>
      </c>
    </row>
    <row r="50" spans="1:49" ht="15.75">
      <c r="A50" s="93">
        <f>Original_Result!A50</f>
        <v>0</v>
      </c>
      <c r="B50" s="146">
        <f>Original_Result!B50</f>
        <v>0</v>
      </c>
      <c r="C50" s="148">
        <f>IF($B50=0,0,IF(OR(Original_Result!C50=1,Original_Result!C50=0.5),1,0))</f>
        <v>0</v>
      </c>
      <c r="D50" s="149">
        <f>IF($B50=0,0,IF(OR(Original_Result!D50=1,Original_Result!D50=0.5),1,0))</f>
        <v>0</v>
      </c>
      <c r="E50" s="148">
        <f>IF($B50=0,0,IF(OR(Original_Result!E50=1,Original_Result!E50=0.5),1,0))</f>
        <v>0</v>
      </c>
      <c r="F50" s="150">
        <f>IF($B50=0,0,IF(OR(Original_Result!E50=0,Original_Result!E50=0.5),1,0))</f>
        <v>0</v>
      </c>
      <c r="G50" s="151">
        <f>IF($B50=0,0,IF($F50=1,(IF(Original_Result!F50&gt;0,1,0)),0))</f>
        <v>0</v>
      </c>
      <c r="H50" s="152">
        <f>IF($B50=0,0,IF($F50=1,IF(Original_Result!F50/(1-Original_Result!E50)&lt;1,1,0),0))</f>
        <v>0</v>
      </c>
      <c r="I50" s="153">
        <f>IF($B50=0,0,IF($F50=1,IF(Original_Result!G50&gt;0,1,0),0))</f>
        <v>0</v>
      </c>
      <c r="J50" s="152">
        <f>IF($B50=0,0,IF($F50=1,IF(Original_Result!G50/(1-Original_Result!E50)&lt;1,1,0),0))</f>
        <v>0</v>
      </c>
      <c r="K50" s="153">
        <f>IF($B50=0,0,IF(Original_Result!H50&gt;0,1,0))</f>
        <v>0</v>
      </c>
      <c r="L50" s="152">
        <f>IF($B50=0,0,IF(Original_Result!I50&gt;0,1,0))</f>
        <v>0</v>
      </c>
      <c r="M50" s="153">
        <f>IF($B50=0,0,IF(OR(Original_Result!J50=1,Original_Result!J50=0.5),1,0))</f>
        <v>0</v>
      </c>
      <c r="N50" s="154">
        <f>IF($B50=0,0,IF(Original_Result!J50=0.5,1,0))</f>
        <v>0</v>
      </c>
      <c r="O50" s="155">
        <f>IF($B50=0,0,IF(Original_Result!K50&gt;0,1,0))</f>
        <v>0</v>
      </c>
      <c r="P50" s="156">
        <f>IF($B50=0,0,IF(Original_Result!L50&gt;0,1,0))</f>
        <v>0</v>
      </c>
      <c r="Q50" s="155">
        <f>IF($B50=0,0,IF(Original_Result!M50&gt;0,1,0))</f>
        <v>0</v>
      </c>
      <c r="R50" s="156">
        <f>IF($B50=0,0,IF(Original_Result!N50&gt;0,1,0))</f>
        <v>0</v>
      </c>
      <c r="S50" s="157">
        <f>IF($B50=0,0,IF(Original_Result!O50&gt;0,1,0))</f>
        <v>0</v>
      </c>
      <c r="T50" s="155">
        <f>IF($B50=0,0,IF(Original_Result!P50&gt;0,1,0))</f>
        <v>0</v>
      </c>
      <c r="U50" s="156">
        <f>IF($B50=0,0,IF(Original_Result!Q50&gt;0,1,0))</f>
        <v>0</v>
      </c>
      <c r="V50" s="157">
        <f>IF($B50=0,0,IF(Original_Result!R50&gt;0,1,0))</f>
        <v>0</v>
      </c>
      <c r="W50" s="158">
        <f>IF($B50=0,0,IF(Original_Result!S50&gt;0,1,0))</f>
        <v>0</v>
      </c>
      <c r="X50" s="147">
        <f>IF($B50=0,0,IF(Original_Result!T50&gt;0,1,0))</f>
        <v>0</v>
      </c>
      <c r="Y50" s="159">
        <f>IF($B50=0,0,IF(Original_Result!U50&gt;0,1,0))</f>
        <v>0</v>
      </c>
      <c r="Z50" s="157">
        <f>IF($B50=0,0,IF(Original_Result!V50&gt;0,1,0))</f>
        <v>0</v>
      </c>
      <c r="AA50" s="158">
        <f>IF($B50=0,0,IF(Original_Result!W50&gt;0,1,0))</f>
        <v>0</v>
      </c>
      <c r="AB50" s="159">
        <f>IF($B50=0,0,IF(Original_Result!X50&gt;0,1,0))</f>
        <v>0</v>
      </c>
      <c r="AC50" s="157">
        <f>IF($B50=0,0,IF(Original_Result!Y50&gt;0,1,0))</f>
        <v>0</v>
      </c>
      <c r="AD50" s="158">
        <f>IF($B50=0,0,IF(Original_Result!Z50&gt;0,1,0))</f>
        <v>0</v>
      </c>
      <c r="AE50" s="159">
        <f>IF($B50=0,0,IF(Original_Result!AA50&gt;0,1,0))</f>
        <v>0</v>
      </c>
      <c r="AF50" s="157">
        <f>IF($B50=0,0,IF(Original_Result!AB50&gt;0,1,0))</f>
        <v>0</v>
      </c>
      <c r="AG50" s="159">
        <f>IF($B50=0,0,IF(Original_Result!AC50&gt;0,1,0))</f>
        <v>0</v>
      </c>
      <c r="AH50" s="157">
        <f>IF($B50=0,0,IF(Original_Result!AD50&gt;0,1,0))</f>
        <v>0</v>
      </c>
      <c r="AI50" s="160">
        <f>IF($B50=0,0,IF(Original_Result!AE50&gt;0,1,0))</f>
        <v>0</v>
      </c>
      <c r="AJ50" s="159">
        <f>IF($B50=0,0,IF(Original_Result!AF50&gt;0,1,0))</f>
        <v>0</v>
      </c>
      <c r="AK50" s="157">
        <f>IF($B50=0,0,IF(Original_Result!AG50&gt;0,1,0))</f>
        <v>0</v>
      </c>
      <c r="AL50" s="158">
        <f>IF($B50=0,0,IF(Original_Result!AH50&gt;0,1,0))</f>
        <v>0</v>
      </c>
      <c r="AM50" s="6"/>
      <c r="AN50" s="81" t="str">
        <f t="shared" si="10"/>
        <v>Unfinished</v>
      </c>
      <c r="AO50" s="78" t="str">
        <f t="shared" si="4"/>
        <v>N</v>
      </c>
      <c r="AP50" s="78" t="str">
        <f t="shared" si="5"/>
        <v>OK</v>
      </c>
      <c r="AQ50" s="78" t="str">
        <f t="shared" si="6"/>
        <v>N</v>
      </c>
      <c r="AR50" s="78" t="str">
        <f t="shared" si="1"/>
        <v>N</v>
      </c>
      <c r="AS50" s="78" t="str">
        <f t="shared" si="2"/>
        <v>N</v>
      </c>
      <c r="AT50" s="78" t="str">
        <f t="shared" si="7"/>
        <v>N</v>
      </c>
      <c r="AU50" s="78" t="str">
        <f t="shared" si="8"/>
        <v>N</v>
      </c>
      <c r="AV50" s="82" t="str">
        <f t="shared" si="3"/>
        <v>N</v>
      </c>
      <c r="AW50" s="83" t="str">
        <f t="shared" si="9"/>
        <v>N</v>
      </c>
    </row>
    <row r="51" spans="1:49" ht="15.75">
      <c r="A51" s="93">
        <f>Original_Result!A51</f>
        <v>0</v>
      </c>
      <c r="B51" s="146">
        <f>Original_Result!B51</f>
        <v>0</v>
      </c>
      <c r="C51" s="148">
        <f>IF($B51=0,0,IF(OR(Original_Result!C51=1,Original_Result!C51=0.5),1,0))</f>
        <v>0</v>
      </c>
      <c r="D51" s="149">
        <f>IF($B51=0,0,IF(OR(Original_Result!D51=1,Original_Result!D51=0.5),1,0))</f>
        <v>0</v>
      </c>
      <c r="E51" s="148">
        <f>IF($B51=0,0,IF(OR(Original_Result!E51=1,Original_Result!E51=0.5),1,0))</f>
        <v>0</v>
      </c>
      <c r="F51" s="150">
        <f>IF($B51=0,0,IF(OR(Original_Result!E51=0,Original_Result!E51=0.5),1,0))</f>
        <v>0</v>
      </c>
      <c r="G51" s="151">
        <f>IF($B51=0,0,IF($F51=1,(IF(Original_Result!F51&gt;0,1,0)),0))</f>
        <v>0</v>
      </c>
      <c r="H51" s="152">
        <f>IF($B51=0,0,IF($F51=1,IF(Original_Result!F51/(1-Original_Result!E51)&lt;1,1,0),0))</f>
        <v>0</v>
      </c>
      <c r="I51" s="153">
        <f>IF($B51=0,0,IF($F51=1,IF(Original_Result!G51&gt;0,1,0),0))</f>
        <v>0</v>
      </c>
      <c r="J51" s="152">
        <f>IF($B51=0,0,IF($F51=1,IF(Original_Result!G51/(1-Original_Result!E51)&lt;1,1,0),0))</f>
        <v>0</v>
      </c>
      <c r="K51" s="153">
        <f>IF($B51=0,0,IF(Original_Result!H51&gt;0,1,0))</f>
        <v>0</v>
      </c>
      <c r="L51" s="152">
        <f>IF($B51=0,0,IF(Original_Result!I51&gt;0,1,0))</f>
        <v>0</v>
      </c>
      <c r="M51" s="153">
        <f>IF($B51=0,0,IF(OR(Original_Result!J51=1,Original_Result!J51=0.5),1,0))</f>
        <v>0</v>
      </c>
      <c r="N51" s="154">
        <f>IF($B51=0,0,IF(Original_Result!J51=0.5,1,0))</f>
        <v>0</v>
      </c>
      <c r="O51" s="155">
        <f>IF($B51=0,0,IF(Original_Result!K51&gt;0,1,0))</f>
        <v>0</v>
      </c>
      <c r="P51" s="156">
        <f>IF($B51=0,0,IF(Original_Result!L51&gt;0,1,0))</f>
        <v>0</v>
      </c>
      <c r="Q51" s="155">
        <f>IF($B51=0,0,IF(Original_Result!M51&gt;0,1,0))</f>
        <v>0</v>
      </c>
      <c r="R51" s="156">
        <f>IF($B51=0,0,IF(Original_Result!N51&gt;0,1,0))</f>
        <v>0</v>
      </c>
      <c r="S51" s="157">
        <f>IF($B51=0,0,IF(Original_Result!O51&gt;0,1,0))</f>
        <v>0</v>
      </c>
      <c r="T51" s="155">
        <f>IF($B51=0,0,IF(Original_Result!P51&gt;0,1,0))</f>
        <v>0</v>
      </c>
      <c r="U51" s="156">
        <f>IF($B51=0,0,IF(Original_Result!Q51&gt;0,1,0))</f>
        <v>0</v>
      </c>
      <c r="V51" s="157">
        <f>IF($B51=0,0,IF(Original_Result!R51&gt;0,1,0))</f>
        <v>0</v>
      </c>
      <c r="W51" s="158">
        <f>IF($B51=0,0,IF(Original_Result!S51&gt;0,1,0))</f>
        <v>0</v>
      </c>
      <c r="X51" s="147">
        <f>IF($B51=0,0,IF(Original_Result!T51&gt;0,1,0))</f>
        <v>0</v>
      </c>
      <c r="Y51" s="159">
        <f>IF($B51=0,0,IF(Original_Result!U51&gt;0,1,0))</f>
        <v>0</v>
      </c>
      <c r="Z51" s="157">
        <f>IF($B51=0,0,IF(Original_Result!V51&gt;0,1,0))</f>
        <v>0</v>
      </c>
      <c r="AA51" s="158">
        <f>IF($B51=0,0,IF(Original_Result!W51&gt;0,1,0))</f>
        <v>0</v>
      </c>
      <c r="AB51" s="159">
        <f>IF($B51=0,0,IF(Original_Result!X51&gt;0,1,0))</f>
        <v>0</v>
      </c>
      <c r="AC51" s="157">
        <f>IF($B51=0,0,IF(Original_Result!Y51&gt;0,1,0))</f>
        <v>0</v>
      </c>
      <c r="AD51" s="158">
        <f>IF($B51=0,0,IF(Original_Result!Z51&gt;0,1,0))</f>
        <v>0</v>
      </c>
      <c r="AE51" s="159">
        <f>IF($B51=0,0,IF(Original_Result!AA51&gt;0,1,0))</f>
        <v>0</v>
      </c>
      <c r="AF51" s="157">
        <f>IF($B51=0,0,IF(Original_Result!AB51&gt;0,1,0))</f>
        <v>0</v>
      </c>
      <c r="AG51" s="159">
        <f>IF($B51=0,0,IF(Original_Result!AC51&gt;0,1,0))</f>
        <v>0</v>
      </c>
      <c r="AH51" s="157">
        <f>IF($B51=0,0,IF(Original_Result!AD51&gt;0,1,0))</f>
        <v>0</v>
      </c>
      <c r="AI51" s="160">
        <f>IF($B51=0,0,IF(Original_Result!AE51&gt;0,1,0))</f>
        <v>0</v>
      </c>
      <c r="AJ51" s="159">
        <f>IF($B51=0,0,IF(Original_Result!AF51&gt;0,1,0))</f>
        <v>0</v>
      </c>
      <c r="AK51" s="157">
        <f>IF($B51=0,0,IF(Original_Result!AG51&gt;0,1,0))</f>
        <v>0</v>
      </c>
      <c r="AL51" s="158">
        <f>IF($B51=0,0,IF(Original_Result!AH51&gt;0,1,0))</f>
        <v>0</v>
      </c>
      <c r="AM51" s="6"/>
      <c r="AN51" s="81" t="str">
        <f t="shared" si="10"/>
        <v>Unfinished</v>
      </c>
      <c r="AO51" s="78" t="str">
        <f t="shared" si="4"/>
        <v>N</v>
      </c>
      <c r="AP51" s="78" t="str">
        <f t="shared" si="5"/>
        <v>OK</v>
      </c>
      <c r="AQ51" s="78" t="str">
        <f t="shared" si="6"/>
        <v>N</v>
      </c>
      <c r="AR51" s="78" t="str">
        <f t="shared" si="1"/>
        <v>N</v>
      </c>
      <c r="AS51" s="78" t="str">
        <f t="shared" si="2"/>
        <v>N</v>
      </c>
      <c r="AT51" s="78" t="str">
        <f t="shared" si="7"/>
        <v>N</v>
      </c>
      <c r="AU51" s="78" t="str">
        <f t="shared" si="8"/>
        <v>N</v>
      </c>
      <c r="AV51" s="82" t="str">
        <f t="shared" si="3"/>
        <v>N</v>
      </c>
      <c r="AW51" s="83" t="str">
        <f t="shared" si="9"/>
        <v>N</v>
      </c>
    </row>
    <row r="52" spans="1:49" ht="15.75">
      <c r="A52" s="93">
        <f>Original_Result!A52</f>
        <v>0</v>
      </c>
      <c r="B52" s="146">
        <f>Original_Result!B52</f>
        <v>0</v>
      </c>
      <c r="C52" s="148">
        <f>IF($B52=0,0,IF(OR(Original_Result!C52=1,Original_Result!C52=0.5),1,0))</f>
        <v>0</v>
      </c>
      <c r="D52" s="149">
        <f>IF($B52=0,0,IF(OR(Original_Result!D52=1,Original_Result!D52=0.5),1,0))</f>
        <v>0</v>
      </c>
      <c r="E52" s="148">
        <f>IF($B52=0,0,IF(OR(Original_Result!E52=1,Original_Result!E52=0.5),1,0))</f>
        <v>0</v>
      </c>
      <c r="F52" s="150">
        <f>IF($B52=0,0,IF(OR(Original_Result!E52=0,Original_Result!E52=0.5),1,0))</f>
        <v>0</v>
      </c>
      <c r="G52" s="151">
        <f>IF($B52=0,0,IF($F52=1,(IF(Original_Result!F52&gt;0,1,0)),0))</f>
        <v>0</v>
      </c>
      <c r="H52" s="152">
        <f>IF($B52=0,0,IF($F52=1,IF(Original_Result!F52/(1-Original_Result!E52)&lt;1,1,0),0))</f>
        <v>0</v>
      </c>
      <c r="I52" s="153">
        <f>IF($B52=0,0,IF($F52=1,IF(Original_Result!G52&gt;0,1,0),0))</f>
        <v>0</v>
      </c>
      <c r="J52" s="152">
        <f>IF($B52=0,0,IF($F52=1,IF(Original_Result!G52/(1-Original_Result!E52)&lt;1,1,0),0))</f>
        <v>0</v>
      </c>
      <c r="K52" s="153">
        <f>IF($B52=0,0,IF(Original_Result!H52&gt;0,1,0))</f>
        <v>0</v>
      </c>
      <c r="L52" s="152">
        <f>IF($B52=0,0,IF(Original_Result!I52&gt;0,1,0))</f>
        <v>0</v>
      </c>
      <c r="M52" s="153">
        <f>IF($B52=0,0,IF(OR(Original_Result!J52=1,Original_Result!J52=0.5),1,0))</f>
        <v>0</v>
      </c>
      <c r="N52" s="154">
        <f>IF($B52=0,0,IF(Original_Result!J52=0.5,1,0))</f>
        <v>0</v>
      </c>
      <c r="O52" s="155">
        <f>IF($B52=0,0,IF(Original_Result!K52&gt;0,1,0))</f>
        <v>0</v>
      </c>
      <c r="P52" s="156">
        <f>IF($B52=0,0,IF(Original_Result!L52&gt;0,1,0))</f>
        <v>0</v>
      </c>
      <c r="Q52" s="155">
        <f>IF($B52=0,0,IF(Original_Result!M52&gt;0,1,0))</f>
        <v>0</v>
      </c>
      <c r="R52" s="156">
        <f>IF($B52=0,0,IF(Original_Result!N52&gt;0,1,0))</f>
        <v>0</v>
      </c>
      <c r="S52" s="157">
        <f>IF($B52=0,0,IF(Original_Result!O52&gt;0,1,0))</f>
        <v>0</v>
      </c>
      <c r="T52" s="155">
        <f>IF($B52=0,0,IF(Original_Result!P52&gt;0,1,0))</f>
        <v>0</v>
      </c>
      <c r="U52" s="156">
        <f>IF($B52=0,0,IF(Original_Result!Q52&gt;0,1,0))</f>
        <v>0</v>
      </c>
      <c r="V52" s="157">
        <f>IF($B52=0,0,IF(Original_Result!R52&gt;0,1,0))</f>
        <v>0</v>
      </c>
      <c r="W52" s="158">
        <f>IF($B52=0,0,IF(Original_Result!S52&gt;0,1,0))</f>
        <v>0</v>
      </c>
      <c r="X52" s="147">
        <f>IF($B52=0,0,IF(Original_Result!T52&gt;0,1,0))</f>
        <v>0</v>
      </c>
      <c r="Y52" s="159">
        <f>IF($B52=0,0,IF(Original_Result!U52&gt;0,1,0))</f>
        <v>0</v>
      </c>
      <c r="Z52" s="157">
        <f>IF($B52=0,0,IF(Original_Result!V52&gt;0,1,0))</f>
        <v>0</v>
      </c>
      <c r="AA52" s="158">
        <f>IF($B52=0,0,IF(Original_Result!W52&gt;0,1,0))</f>
        <v>0</v>
      </c>
      <c r="AB52" s="159">
        <f>IF($B52=0,0,IF(Original_Result!X52&gt;0,1,0))</f>
        <v>0</v>
      </c>
      <c r="AC52" s="157">
        <f>IF($B52=0,0,IF(Original_Result!Y52&gt;0,1,0))</f>
        <v>0</v>
      </c>
      <c r="AD52" s="158">
        <f>IF($B52=0,0,IF(Original_Result!Z52&gt;0,1,0))</f>
        <v>0</v>
      </c>
      <c r="AE52" s="159">
        <f>IF($B52=0,0,IF(Original_Result!AA52&gt;0,1,0))</f>
        <v>0</v>
      </c>
      <c r="AF52" s="157">
        <f>IF($B52=0,0,IF(Original_Result!AB52&gt;0,1,0))</f>
        <v>0</v>
      </c>
      <c r="AG52" s="159">
        <f>IF($B52=0,0,IF(Original_Result!AC52&gt;0,1,0))</f>
        <v>0</v>
      </c>
      <c r="AH52" s="157">
        <f>IF($B52=0,0,IF(Original_Result!AD52&gt;0,1,0))</f>
        <v>0</v>
      </c>
      <c r="AI52" s="160">
        <f>IF($B52=0,0,IF(Original_Result!AE52&gt;0,1,0))</f>
        <v>0</v>
      </c>
      <c r="AJ52" s="159">
        <f>IF($B52=0,0,IF(Original_Result!AF52&gt;0,1,0))</f>
        <v>0</v>
      </c>
      <c r="AK52" s="157">
        <f>IF($B52=0,0,IF(Original_Result!AG52&gt;0,1,0))</f>
        <v>0</v>
      </c>
      <c r="AL52" s="158">
        <f>IF($B52=0,0,IF(Original_Result!AH52&gt;0,1,0))</f>
        <v>0</v>
      </c>
      <c r="AM52" s="6"/>
      <c r="AN52" s="81" t="str">
        <f t="shared" si="10"/>
        <v>Unfinished</v>
      </c>
      <c r="AO52" s="78" t="str">
        <f t="shared" si="4"/>
        <v>N</v>
      </c>
      <c r="AP52" s="78" t="str">
        <f t="shared" si="5"/>
        <v>OK</v>
      </c>
      <c r="AQ52" s="78" t="str">
        <f t="shared" si="6"/>
        <v>N</v>
      </c>
      <c r="AR52" s="78" t="str">
        <f t="shared" si="1"/>
        <v>N</v>
      </c>
      <c r="AS52" s="78" t="str">
        <f t="shared" si="2"/>
        <v>N</v>
      </c>
      <c r="AT52" s="78" t="str">
        <f t="shared" si="7"/>
        <v>N</v>
      </c>
      <c r="AU52" s="78" t="str">
        <f t="shared" si="8"/>
        <v>N</v>
      </c>
      <c r="AV52" s="82" t="str">
        <f t="shared" si="3"/>
        <v>N</v>
      </c>
      <c r="AW52" s="83" t="str">
        <f t="shared" si="9"/>
        <v>N</v>
      </c>
    </row>
    <row r="53" spans="1:49" ht="15.75">
      <c r="A53" s="93">
        <f>Original_Result!A53</f>
        <v>0</v>
      </c>
      <c r="B53" s="146">
        <f>Original_Result!B53</f>
        <v>0</v>
      </c>
      <c r="C53" s="148">
        <f>IF($B53=0,0,IF(OR(Original_Result!C53=1,Original_Result!C53=0.5),1,0))</f>
        <v>0</v>
      </c>
      <c r="D53" s="149">
        <f>IF($B53=0,0,IF(OR(Original_Result!D53=1,Original_Result!D53=0.5),1,0))</f>
        <v>0</v>
      </c>
      <c r="E53" s="148">
        <f>IF($B53=0,0,IF(OR(Original_Result!E53=1,Original_Result!E53=0.5),1,0))</f>
        <v>0</v>
      </c>
      <c r="F53" s="150">
        <f>IF($B53=0,0,IF(OR(Original_Result!E53=0,Original_Result!E53=0.5),1,0))</f>
        <v>0</v>
      </c>
      <c r="G53" s="151">
        <f>IF($B53=0,0,IF($F53=1,(IF(Original_Result!F53&gt;0,1,0)),0))</f>
        <v>0</v>
      </c>
      <c r="H53" s="152">
        <f>IF($B53=0,0,IF($F53=1,IF(Original_Result!F53/(1-Original_Result!E53)&lt;1,1,0),0))</f>
        <v>0</v>
      </c>
      <c r="I53" s="153">
        <f>IF($B53=0,0,IF($F53=1,IF(Original_Result!G53&gt;0,1,0),0))</f>
        <v>0</v>
      </c>
      <c r="J53" s="152">
        <f>IF($B53=0,0,IF($F53=1,IF(Original_Result!G53/(1-Original_Result!E53)&lt;1,1,0),0))</f>
        <v>0</v>
      </c>
      <c r="K53" s="153">
        <f>IF($B53=0,0,IF(Original_Result!H53&gt;0,1,0))</f>
        <v>0</v>
      </c>
      <c r="L53" s="152">
        <f>IF($B53=0,0,IF(Original_Result!I53&gt;0,1,0))</f>
        <v>0</v>
      </c>
      <c r="M53" s="153">
        <f>IF($B53=0,0,IF(OR(Original_Result!J53=1,Original_Result!J53=0.5),1,0))</f>
        <v>0</v>
      </c>
      <c r="N53" s="154">
        <f>IF($B53=0,0,IF(Original_Result!J53=0.5,1,0))</f>
        <v>0</v>
      </c>
      <c r="O53" s="155">
        <f>IF($B53=0,0,IF(Original_Result!K53&gt;0,1,0))</f>
        <v>0</v>
      </c>
      <c r="P53" s="156">
        <f>IF($B53=0,0,IF(Original_Result!L53&gt;0,1,0))</f>
        <v>0</v>
      </c>
      <c r="Q53" s="155">
        <f>IF($B53=0,0,IF(Original_Result!M53&gt;0,1,0))</f>
        <v>0</v>
      </c>
      <c r="R53" s="156">
        <f>IF($B53=0,0,IF(Original_Result!N53&gt;0,1,0))</f>
        <v>0</v>
      </c>
      <c r="S53" s="157">
        <f>IF($B53=0,0,IF(Original_Result!O53&gt;0,1,0))</f>
        <v>0</v>
      </c>
      <c r="T53" s="155">
        <f>IF($B53=0,0,IF(Original_Result!P53&gt;0,1,0))</f>
        <v>0</v>
      </c>
      <c r="U53" s="156">
        <f>IF($B53=0,0,IF(Original_Result!Q53&gt;0,1,0))</f>
        <v>0</v>
      </c>
      <c r="V53" s="157">
        <f>IF($B53=0,0,IF(Original_Result!R53&gt;0,1,0))</f>
        <v>0</v>
      </c>
      <c r="W53" s="158">
        <f>IF($B53=0,0,IF(Original_Result!S53&gt;0,1,0))</f>
        <v>0</v>
      </c>
      <c r="X53" s="147">
        <f>IF($B53=0,0,IF(Original_Result!T53&gt;0,1,0))</f>
        <v>0</v>
      </c>
      <c r="Y53" s="159">
        <f>IF($B53=0,0,IF(Original_Result!U53&gt;0,1,0))</f>
        <v>0</v>
      </c>
      <c r="Z53" s="157">
        <f>IF($B53=0,0,IF(Original_Result!V53&gt;0,1,0))</f>
        <v>0</v>
      </c>
      <c r="AA53" s="158">
        <f>IF($B53=0,0,IF(Original_Result!W53&gt;0,1,0))</f>
        <v>0</v>
      </c>
      <c r="AB53" s="159">
        <f>IF($B53=0,0,IF(Original_Result!X53&gt;0,1,0))</f>
        <v>0</v>
      </c>
      <c r="AC53" s="157">
        <f>IF($B53=0,0,IF(Original_Result!Y53&gt;0,1,0))</f>
        <v>0</v>
      </c>
      <c r="AD53" s="158">
        <f>IF($B53=0,0,IF(Original_Result!Z53&gt;0,1,0))</f>
        <v>0</v>
      </c>
      <c r="AE53" s="159">
        <f>IF($B53=0,0,IF(Original_Result!AA53&gt;0,1,0))</f>
        <v>0</v>
      </c>
      <c r="AF53" s="157">
        <f>IF($B53=0,0,IF(Original_Result!AB53&gt;0,1,0))</f>
        <v>0</v>
      </c>
      <c r="AG53" s="159">
        <f>IF($B53=0,0,IF(Original_Result!AC53&gt;0,1,0))</f>
        <v>0</v>
      </c>
      <c r="AH53" s="157">
        <f>IF($B53=0,0,IF(Original_Result!AD53&gt;0,1,0))</f>
        <v>0</v>
      </c>
      <c r="AI53" s="160">
        <f>IF($B53=0,0,IF(Original_Result!AE53&gt;0,1,0))</f>
        <v>0</v>
      </c>
      <c r="AJ53" s="159">
        <f>IF($B53=0,0,IF(Original_Result!AF53&gt;0,1,0))</f>
        <v>0</v>
      </c>
      <c r="AK53" s="157">
        <f>IF($B53=0,0,IF(Original_Result!AG53&gt;0,1,0))</f>
        <v>0</v>
      </c>
      <c r="AL53" s="158">
        <f>IF($B53=0,0,IF(Original_Result!AH53&gt;0,1,0))</f>
        <v>0</v>
      </c>
      <c r="AM53" s="6"/>
      <c r="AN53" s="81" t="str">
        <f t="shared" si="10"/>
        <v>Unfinished</v>
      </c>
      <c r="AO53" s="78" t="str">
        <f t="shared" si="4"/>
        <v>N</v>
      </c>
      <c r="AP53" s="78" t="str">
        <f t="shared" si="5"/>
        <v>OK</v>
      </c>
      <c r="AQ53" s="78" t="str">
        <f t="shared" si="6"/>
        <v>N</v>
      </c>
      <c r="AR53" s="78" t="str">
        <f t="shared" si="1"/>
        <v>N</v>
      </c>
      <c r="AS53" s="78" t="str">
        <f t="shared" si="2"/>
        <v>N</v>
      </c>
      <c r="AT53" s="78" t="str">
        <f t="shared" si="7"/>
        <v>N</v>
      </c>
      <c r="AU53" s="78" t="str">
        <f t="shared" si="8"/>
        <v>N</v>
      </c>
      <c r="AV53" s="82" t="str">
        <f t="shared" si="3"/>
        <v>N</v>
      </c>
      <c r="AW53" s="83" t="str">
        <f t="shared" si="9"/>
        <v>N</v>
      </c>
    </row>
    <row r="54" spans="1:49" ht="15.75">
      <c r="A54" s="93">
        <f>Original_Result!A54</f>
        <v>0</v>
      </c>
      <c r="B54" s="146">
        <f>Original_Result!B54</f>
        <v>0</v>
      </c>
      <c r="C54" s="148">
        <f>IF($B54=0,0,IF(OR(Original_Result!C54=1,Original_Result!C54=0.5),1,0))</f>
        <v>0</v>
      </c>
      <c r="D54" s="149">
        <f>IF($B54=0,0,IF(OR(Original_Result!D54=1,Original_Result!D54=0.5),1,0))</f>
        <v>0</v>
      </c>
      <c r="E54" s="148">
        <f>IF($B54=0,0,IF(OR(Original_Result!E54=1,Original_Result!E54=0.5),1,0))</f>
        <v>0</v>
      </c>
      <c r="F54" s="150">
        <f>IF($B54=0,0,IF(OR(Original_Result!E54=0,Original_Result!E54=0.5),1,0))</f>
        <v>0</v>
      </c>
      <c r="G54" s="151">
        <f>IF($B54=0,0,IF($F54=1,(IF(Original_Result!F54&gt;0,1,0)),0))</f>
        <v>0</v>
      </c>
      <c r="H54" s="152">
        <f>IF($B54=0,0,IF($F54=1,IF(Original_Result!F54/(1-Original_Result!E54)&lt;1,1,0),0))</f>
        <v>0</v>
      </c>
      <c r="I54" s="153">
        <f>IF($B54=0,0,IF($F54=1,IF(Original_Result!G54&gt;0,1,0),0))</f>
        <v>0</v>
      </c>
      <c r="J54" s="152">
        <f>IF($B54=0,0,IF($F54=1,IF(Original_Result!G54/(1-Original_Result!E54)&lt;1,1,0),0))</f>
        <v>0</v>
      </c>
      <c r="K54" s="153">
        <f>IF($B54=0,0,IF(Original_Result!H54&gt;0,1,0))</f>
        <v>0</v>
      </c>
      <c r="L54" s="152">
        <f>IF($B54=0,0,IF(Original_Result!I54&gt;0,1,0))</f>
        <v>0</v>
      </c>
      <c r="M54" s="153">
        <f>IF($B54=0,0,IF(OR(Original_Result!J54=1,Original_Result!J54=0.5),1,0))</f>
        <v>0</v>
      </c>
      <c r="N54" s="154">
        <f>IF($B54=0,0,IF(Original_Result!J54=0.5,1,0))</f>
        <v>0</v>
      </c>
      <c r="O54" s="155">
        <f>IF($B54=0,0,IF(Original_Result!K54&gt;0,1,0))</f>
        <v>0</v>
      </c>
      <c r="P54" s="156">
        <f>IF($B54=0,0,IF(Original_Result!L54&gt;0,1,0))</f>
        <v>0</v>
      </c>
      <c r="Q54" s="155">
        <f>IF($B54=0,0,IF(Original_Result!M54&gt;0,1,0))</f>
        <v>0</v>
      </c>
      <c r="R54" s="156">
        <f>IF($B54=0,0,IF(Original_Result!N54&gt;0,1,0))</f>
        <v>0</v>
      </c>
      <c r="S54" s="157">
        <f>IF($B54=0,0,IF(Original_Result!O54&gt;0,1,0))</f>
        <v>0</v>
      </c>
      <c r="T54" s="155">
        <f>IF($B54=0,0,IF(Original_Result!P54&gt;0,1,0))</f>
        <v>0</v>
      </c>
      <c r="U54" s="156">
        <f>IF($B54=0,0,IF(Original_Result!Q54&gt;0,1,0))</f>
        <v>0</v>
      </c>
      <c r="V54" s="157">
        <f>IF($B54=0,0,IF(Original_Result!R54&gt;0,1,0))</f>
        <v>0</v>
      </c>
      <c r="W54" s="158">
        <f>IF($B54=0,0,IF(Original_Result!S54&gt;0,1,0))</f>
        <v>0</v>
      </c>
      <c r="X54" s="147">
        <f>IF($B54=0,0,IF(Original_Result!T54&gt;0,1,0))</f>
        <v>0</v>
      </c>
      <c r="Y54" s="159">
        <f>IF($B54=0,0,IF(Original_Result!U54&gt;0,1,0))</f>
        <v>0</v>
      </c>
      <c r="Z54" s="157">
        <f>IF($B54=0,0,IF(Original_Result!V54&gt;0,1,0))</f>
        <v>0</v>
      </c>
      <c r="AA54" s="158">
        <f>IF($B54=0,0,IF(Original_Result!W54&gt;0,1,0))</f>
        <v>0</v>
      </c>
      <c r="AB54" s="159">
        <f>IF($B54=0,0,IF(Original_Result!X54&gt;0,1,0))</f>
        <v>0</v>
      </c>
      <c r="AC54" s="157">
        <f>IF($B54=0,0,IF(Original_Result!Y54&gt;0,1,0))</f>
        <v>0</v>
      </c>
      <c r="AD54" s="158">
        <f>IF($B54=0,0,IF(Original_Result!Z54&gt;0,1,0))</f>
        <v>0</v>
      </c>
      <c r="AE54" s="159">
        <f>IF($B54=0,0,IF(Original_Result!AA54&gt;0,1,0))</f>
        <v>0</v>
      </c>
      <c r="AF54" s="157">
        <f>IF($B54=0,0,IF(Original_Result!AB54&gt;0,1,0))</f>
        <v>0</v>
      </c>
      <c r="AG54" s="159">
        <f>IF($B54=0,0,IF(Original_Result!AC54&gt;0,1,0))</f>
        <v>0</v>
      </c>
      <c r="AH54" s="157">
        <f>IF($B54=0,0,IF(Original_Result!AD54&gt;0,1,0))</f>
        <v>0</v>
      </c>
      <c r="AI54" s="160">
        <f>IF($B54=0,0,IF(Original_Result!AE54&gt;0,1,0))</f>
        <v>0</v>
      </c>
      <c r="AJ54" s="159">
        <f>IF($B54=0,0,IF(Original_Result!AF54&gt;0,1,0))</f>
        <v>0</v>
      </c>
      <c r="AK54" s="157">
        <f>IF($B54=0,0,IF(Original_Result!AG54&gt;0,1,0))</f>
        <v>0</v>
      </c>
      <c r="AL54" s="158">
        <f>IF($B54=0,0,IF(Original_Result!AH54&gt;0,1,0))</f>
        <v>0</v>
      </c>
      <c r="AM54" s="6"/>
      <c r="AN54" s="81" t="str">
        <f t="shared" si="10"/>
        <v>Unfinished</v>
      </c>
      <c r="AO54" s="78" t="str">
        <f t="shared" si="4"/>
        <v>N</v>
      </c>
      <c r="AP54" s="78" t="str">
        <f t="shared" si="5"/>
        <v>OK</v>
      </c>
      <c r="AQ54" s="78" t="str">
        <f t="shared" si="6"/>
        <v>N</v>
      </c>
      <c r="AR54" s="78" t="str">
        <f t="shared" si="1"/>
        <v>N</v>
      </c>
      <c r="AS54" s="78" t="str">
        <f t="shared" si="2"/>
        <v>N</v>
      </c>
      <c r="AT54" s="78" t="str">
        <f t="shared" si="7"/>
        <v>N</v>
      </c>
      <c r="AU54" s="78" t="str">
        <f t="shared" si="8"/>
        <v>N</v>
      </c>
      <c r="AV54" s="82" t="str">
        <f t="shared" si="3"/>
        <v>N</v>
      </c>
      <c r="AW54" s="83" t="str">
        <f t="shared" si="9"/>
        <v>N</v>
      </c>
    </row>
    <row r="55" spans="1:49" ht="15.75">
      <c r="A55" s="93">
        <f>Original_Result!A55</f>
        <v>0</v>
      </c>
      <c r="B55" s="146">
        <f>Original_Result!B55</f>
        <v>0</v>
      </c>
      <c r="C55" s="148">
        <f>IF($B55=0,0,IF(OR(Original_Result!C55=1,Original_Result!C55=0.5),1,0))</f>
        <v>0</v>
      </c>
      <c r="D55" s="149">
        <f>IF($B55=0,0,IF(OR(Original_Result!D55=1,Original_Result!D55=0.5),1,0))</f>
        <v>0</v>
      </c>
      <c r="E55" s="148">
        <f>IF($B55=0,0,IF(OR(Original_Result!E55=1,Original_Result!E55=0.5),1,0))</f>
        <v>0</v>
      </c>
      <c r="F55" s="150">
        <f>IF($B55=0,0,IF(OR(Original_Result!E55=0,Original_Result!E55=0.5),1,0))</f>
        <v>0</v>
      </c>
      <c r="G55" s="151">
        <f>IF($B55=0,0,IF($F55=1,(IF(Original_Result!F55&gt;0,1,0)),0))</f>
        <v>0</v>
      </c>
      <c r="H55" s="152">
        <f>IF($B55=0,0,IF($F55=1,IF(Original_Result!F55/(1-Original_Result!E55)&lt;1,1,0),0))</f>
        <v>0</v>
      </c>
      <c r="I55" s="153">
        <f>IF($B55=0,0,IF($F55=1,IF(Original_Result!G55&gt;0,1,0),0))</f>
        <v>0</v>
      </c>
      <c r="J55" s="152">
        <f>IF($B55=0,0,IF($F55=1,IF(Original_Result!G55/(1-Original_Result!E55)&lt;1,1,0),0))</f>
        <v>0</v>
      </c>
      <c r="K55" s="153">
        <f>IF($B55=0,0,IF(Original_Result!H55&gt;0,1,0))</f>
        <v>0</v>
      </c>
      <c r="L55" s="152">
        <f>IF($B55=0,0,IF(Original_Result!I55&gt;0,1,0))</f>
        <v>0</v>
      </c>
      <c r="M55" s="153">
        <f>IF($B55=0,0,IF(OR(Original_Result!J55=1,Original_Result!J55=0.5),1,0))</f>
        <v>0</v>
      </c>
      <c r="N55" s="154">
        <f>IF($B55=0,0,IF(Original_Result!J55=0.5,1,0))</f>
        <v>0</v>
      </c>
      <c r="O55" s="155">
        <f>IF($B55=0,0,IF(Original_Result!K55&gt;0,1,0))</f>
        <v>0</v>
      </c>
      <c r="P55" s="156">
        <f>IF($B55=0,0,IF(Original_Result!L55&gt;0,1,0))</f>
        <v>0</v>
      </c>
      <c r="Q55" s="155">
        <f>IF($B55=0,0,IF(Original_Result!M55&gt;0,1,0))</f>
        <v>0</v>
      </c>
      <c r="R55" s="156">
        <f>IF($B55=0,0,IF(Original_Result!N55&gt;0,1,0))</f>
        <v>0</v>
      </c>
      <c r="S55" s="157">
        <f>IF($B55=0,0,IF(Original_Result!O55&gt;0,1,0))</f>
        <v>0</v>
      </c>
      <c r="T55" s="155">
        <f>IF($B55=0,0,IF(Original_Result!P55&gt;0,1,0))</f>
        <v>0</v>
      </c>
      <c r="U55" s="156">
        <f>IF($B55=0,0,IF(Original_Result!Q55&gt;0,1,0))</f>
        <v>0</v>
      </c>
      <c r="V55" s="157">
        <f>IF($B55=0,0,IF(Original_Result!R55&gt;0,1,0))</f>
        <v>0</v>
      </c>
      <c r="W55" s="158">
        <f>IF($B55=0,0,IF(Original_Result!S55&gt;0,1,0))</f>
        <v>0</v>
      </c>
      <c r="X55" s="147">
        <f>IF($B55=0,0,IF(Original_Result!T55&gt;0,1,0))</f>
        <v>0</v>
      </c>
      <c r="Y55" s="159">
        <f>IF($B55=0,0,IF(Original_Result!U55&gt;0,1,0))</f>
        <v>0</v>
      </c>
      <c r="Z55" s="157">
        <f>IF($B55=0,0,IF(Original_Result!V55&gt;0,1,0))</f>
        <v>0</v>
      </c>
      <c r="AA55" s="158">
        <f>IF($B55=0,0,IF(Original_Result!W55&gt;0,1,0))</f>
        <v>0</v>
      </c>
      <c r="AB55" s="159">
        <f>IF($B55=0,0,IF(Original_Result!X55&gt;0,1,0))</f>
        <v>0</v>
      </c>
      <c r="AC55" s="157">
        <f>IF($B55=0,0,IF(Original_Result!Y55&gt;0,1,0))</f>
        <v>0</v>
      </c>
      <c r="AD55" s="158">
        <f>IF($B55=0,0,IF(Original_Result!Z55&gt;0,1,0))</f>
        <v>0</v>
      </c>
      <c r="AE55" s="159">
        <f>IF($B55=0,0,IF(Original_Result!AA55&gt;0,1,0))</f>
        <v>0</v>
      </c>
      <c r="AF55" s="157">
        <f>IF($B55=0,0,IF(Original_Result!AB55&gt;0,1,0))</f>
        <v>0</v>
      </c>
      <c r="AG55" s="159">
        <f>IF($B55=0,0,IF(Original_Result!AC55&gt;0,1,0))</f>
        <v>0</v>
      </c>
      <c r="AH55" s="157">
        <f>IF($B55=0,0,IF(Original_Result!AD55&gt;0,1,0))</f>
        <v>0</v>
      </c>
      <c r="AI55" s="160">
        <f>IF($B55=0,0,IF(Original_Result!AE55&gt;0,1,0))</f>
        <v>0</v>
      </c>
      <c r="AJ55" s="159">
        <f>IF($B55=0,0,IF(Original_Result!AF55&gt;0,1,0))</f>
        <v>0</v>
      </c>
      <c r="AK55" s="157">
        <f>IF($B55=0,0,IF(Original_Result!AG55&gt;0,1,0))</f>
        <v>0</v>
      </c>
      <c r="AL55" s="158">
        <f>IF($B55=0,0,IF(Original_Result!AH55&gt;0,1,0))</f>
        <v>0</v>
      </c>
      <c r="AM55" s="6"/>
      <c r="AN55" s="81" t="str">
        <f t="shared" si="10"/>
        <v>Unfinished</v>
      </c>
      <c r="AO55" s="78" t="str">
        <f t="shared" si="4"/>
        <v>N</v>
      </c>
      <c r="AP55" s="78" t="str">
        <f t="shared" si="5"/>
        <v>OK</v>
      </c>
      <c r="AQ55" s="78" t="str">
        <f t="shared" si="6"/>
        <v>N</v>
      </c>
      <c r="AR55" s="78" t="str">
        <f t="shared" si="1"/>
        <v>N</v>
      </c>
      <c r="AS55" s="78" t="str">
        <f t="shared" si="2"/>
        <v>N</v>
      </c>
      <c r="AT55" s="78" t="str">
        <f t="shared" si="7"/>
        <v>N</v>
      </c>
      <c r="AU55" s="78" t="str">
        <f t="shared" si="8"/>
        <v>N</v>
      </c>
      <c r="AV55" s="82" t="str">
        <f t="shared" si="3"/>
        <v>N</v>
      </c>
      <c r="AW55" s="83" t="str">
        <f t="shared" si="9"/>
        <v>N</v>
      </c>
    </row>
    <row r="56" spans="1:49" ht="15.75">
      <c r="A56" s="93">
        <f>Original_Result!A56</f>
        <v>0</v>
      </c>
      <c r="B56" s="146">
        <f>Original_Result!B56</f>
        <v>0</v>
      </c>
      <c r="C56" s="148">
        <f>IF($B56=0,0,IF(OR(Original_Result!C56=1,Original_Result!C56=0.5),1,0))</f>
        <v>0</v>
      </c>
      <c r="D56" s="149">
        <f>IF($B56=0,0,IF(OR(Original_Result!D56=1,Original_Result!D56=0.5),1,0))</f>
        <v>0</v>
      </c>
      <c r="E56" s="148">
        <f>IF($B56=0,0,IF(OR(Original_Result!E56=1,Original_Result!E56=0.5),1,0))</f>
        <v>0</v>
      </c>
      <c r="F56" s="150">
        <f>IF($B56=0,0,IF(OR(Original_Result!E56=0,Original_Result!E56=0.5),1,0))</f>
        <v>0</v>
      </c>
      <c r="G56" s="151">
        <f>IF($B56=0,0,IF($F56=1,(IF(Original_Result!F56&gt;0,1,0)),0))</f>
        <v>0</v>
      </c>
      <c r="H56" s="152">
        <f>IF($B56=0,0,IF($F56=1,IF(Original_Result!F56/(1-Original_Result!E56)&lt;1,1,0),0))</f>
        <v>0</v>
      </c>
      <c r="I56" s="153">
        <f>IF($B56=0,0,IF($F56=1,IF(Original_Result!G56&gt;0,1,0),0))</f>
        <v>0</v>
      </c>
      <c r="J56" s="152">
        <f>IF($B56=0,0,IF($F56=1,IF(Original_Result!G56/(1-Original_Result!E56)&lt;1,1,0),0))</f>
        <v>0</v>
      </c>
      <c r="K56" s="153">
        <f>IF($B56=0,0,IF(Original_Result!H56&gt;0,1,0))</f>
        <v>0</v>
      </c>
      <c r="L56" s="152">
        <f>IF($B56=0,0,IF(Original_Result!I56&gt;0,1,0))</f>
        <v>0</v>
      </c>
      <c r="M56" s="153">
        <f>IF($B56=0,0,IF(OR(Original_Result!J56=1,Original_Result!J56=0.5),1,0))</f>
        <v>0</v>
      </c>
      <c r="N56" s="154">
        <f>IF($B56=0,0,IF(Original_Result!J56=0.5,1,0))</f>
        <v>0</v>
      </c>
      <c r="O56" s="155">
        <f>IF($B56=0,0,IF(Original_Result!K56&gt;0,1,0))</f>
        <v>0</v>
      </c>
      <c r="P56" s="156">
        <f>IF($B56=0,0,IF(Original_Result!L56&gt;0,1,0))</f>
        <v>0</v>
      </c>
      <c r="Q56" s="155">
        <f>IF($B56=0,0,IF(Original_Result!M56&gt;0,1,0))</f>
        <v>0</v>
      </c>
      <c r="R56" s="156">
        <f>IF($B56=0,0,IF(Original_Result!N56&gt;0,1,0))</f>
        <v>0</v>
      </c>
      <c r="S56" s="157">
        <f>IF($B56=0,0,IF(Original_Result!O56&gt;0,1,0))</f>
        <v>0</v>
      </c>
      <c r="T56" s="155">
        <f>IF($B56=0,0,IF(Original_Result!P56&gt;0,1,0))</f>
        <v>0</v>
      </c>
      <c r="U56" s="156">
        <f>IF($B56=0,0,IF(Original_Result!Q56&gt;0,1,0))</f>
        <v>0</v>
      </c>
      <c r="V56" s="157">
        <f>IF($B56=0,0,IF(Original_Result!R56&gt;0,1,0))</f>
        <v>0</v>
      </c>
      <c r="W56" s="158">
        <f>IF($B56=0,0,IF(Original_Result!S56&gt;0,1,0))</f>
        <v>0</v>
      </c>
      <c r="X56" s="147">
        <f>IF($B56=0,0,IF(Original_Result!T56&gt;0,1,0))</f>
        <v>0</v>
      </c>
      <c r="Y56" s="159">
        <f>IF($B56=0,0,IF(Original_Result!U56&gt;0,1,0))</f>
        <v>0</v>
      </c>
      <c r="Z56" s="157">
        <f>IF($B56=0,0,IF(Original_Result!V56&gt;0,1,0))</f>
        <v>0</v>
      </c>
      <c r="AA56" s="158">
        <f>IF($B56=0,0,IF(Original_Result!W56&gt;0,1,0))</f>
        <v>0</v>
      </c>
      <c r="AB56" s="159">
        <f>IF($B56=0,0,IF(Original_Result!X56&gt;0,1,0))</f>
        <v>0</v>
      </c>
      <c r="AC56" s="157">
        <f>IF($B56=0,0,IF(Original_Result!Y56&gt;0,1,0))</f>
        <v>0</v>
      </c>
      <c r="AD56" s="158">
        <f>IF($B56=0,0,IF(Original_Result!Z56&gt;0,1,0))</f>
        <v>0</v>
      </c>
      <c r="AE56" s="159">
        <f>IF($B56=0,0,IF(Original_Result!AA56&gt;0,1,0))</f>
        <v>0</v>
      </c>
      <c r="AF56" s="157">
        <f>IF($B56=0,0,IF(Original_Result!AB56&gt;0,1,0))</f>
        <v>0</v>
      </c>
      <c r="AG56" s="159">
        <f>IF($B56=0,0,IF(Original_Result!AC56&gt;0,1,0))</f>
        <v>0</v>
      </c>
      <c r="AH56" s="157">
        <f>IF($B56=0,0,IF(Original_Result!AD56&gt;0,1,0))</f>
        <v>0</v>
      </c>
      <c r="AI56" s="160">
        <f>IF($B56=0,0,IF(Original_Result!AE56&gt;0,1,0))</f>
        <v>0</v>
      </c>
      <c r="AJ56" s="159">
        <f>IF($B56=0,0,IF(Original_Result!AF56&gt;0,1,0))</f>
        <v>0</v>
      </c>
      <c r="AK56" s="157">
        <f>IF($B56=0,0,IF(Original_Result!AG56&gt;0,1,0))</f>
        <v>0</v>
      </c>
      <c r="AL56" s="158">
        <f>IF($B56=0,0,IF(Original_Result!AH56&gt;0,1,0))</f>
        <v>0</v>
      </c>
      <c r="AM56" s="6"/>
      <c r="AN56" s="81" t="str">
        <f t="shared" si="10"/>
        <v>Unfinished</v>
      </c>
      <c r="AO56" s="78" t="str">
        <f t="shared" si="4"/>
        <v>N</v>
      </c>
      <c r="AP56" s="78" t="str">
        <f t="shared" si="5"/>
        <v>OK</v>
      </c>
      <c r="AQ56" s="78" t="str">
        <f t="shared" si="6"/>
        <v>N</v>
      </c>
      <c r="AR56" s="78" t="str">
        <f t="shared" si="1"/>
        <v>N</v>
      </c>
      <c r="AS56" s="78" t="str">
        <f t="shared" si="2"/>
        <v>N</v>
      </c>
      <c r="AT56" s="78" t="str">
        <f t="shared" si="7"/>
        <v>N</v>
      </c>
      <c r="AU56" s="78" t="str">
        <f t="shared" si="8"/>
        <v>N</v>
      </c>
      <c r="AV56" s="82" t="str">
        <f t="shared" si="3"/>
        <v>N</v>
      </c>
      <c r="AW56" s="83" t="str">
        <f t="shared" si="9"/>
        <v>N</v>
      </c>
    </row>
    <row r="57" spans="1:49" ht="15.75">
      <c r="A57" s="93">
        <f>Original_Result!A57</f>
        <v>0</v>
      </c>
      <c r="B57" s="146">
        <f>Original_Result!B57</f>
        <v>0</v>
      </c>
      <c r="C57" s="148">
        <f>IF($B57=0,0,IF(OR(Original_Result!C57=1,Original_Result!C57=0.5),1,0))</f>
        <v>0</v>
      </c>
      <c r="D57" s="149">
        <f>IF($B57=0,0,IF(OR(Original_Result!D57=1,Original_Result!D57=0.5),1,0))</f>
        <v>0</v>
      </c>
      <c r="E57" s="148">
        <f>IF($B57=0,0,IF(OR(Original_Result!E57=1,Original_Result!E57=0.5),1,0))</f>
        <v>0</v>
      </c>
      <c r="F57" s="150">
        <f>IF($B57=0,0,IF(OR(Original_Result!E57=0,Original_Result!E57=0.5),1,0))</f>
        <v>0</v>
      </c>
      <c r="G57" s="151">
        <f>IF($B57=0,0,IF($F57=1,(IF(Original_Result!F57&gt;0,1,0)),0))</f>
        <v>0</v>
      </c>
      <c r="H57" s="152">
        <f>IF($B57=0,0,IF($F57=1,IF(Original_Result!F57/(1-Original_Result!E57)&lt;1,1,0),0))</f>
        <v>0</v>
      </c>
      <c r="I57" s="153">
        <f>IF($B57=0,0,IF($F57=1,IF(Original_Result!G57&gt;0,1,0),0))</f>
        <v>0</v>
      </c>
      <c r="J57" s="152">
        <f>IF($B57=0,0,IF($F57=1,IF(Original_Result!G57/(1-Original_Result!E57)&lt;1,1,0),0))</f>
        <v>0</v>
      </c>
      <c r="K57" s="153">
        <f>IF($B57=0,0,IF(Original_Result!H57&gt;0,1,0))</f>
        <v>0</v>
      </c>
      <c r="L57" s="152">
        <f>IF($B57=0,0,IF(Original_Result!I57&gt;0,1,0))</f>
        <v>0</v>
      </c>
      <c r="M57" s="153">
        <f>IF($B57=0,0,IF(OR(Original_Result!J57=1,Original_Result!J57=0.5),1,0))</f>
        <v>0</v>
      </c>
      <c r="N57" s="154">
        <f>IF($B57=0,0,IF(Original_Result!J57=0.5,1,0))</f>
        <v>0</v>
      </c>
      <c r="O57" s="155">
        <f>IF($B57=0,0,IF(Original_Result!K57&gt;0,1,0))</f>
        <v>0</v>
      </c>
      <c r="P57" s="156">
        <f>IF($B57=0,0,IF(Original_Result!L57&gt;0,1,0))</f>
        <v>0</v>
      </c>
      <c r="Q57" s="155">
        <f>IF($B57=0,0,IF(Original_Result!M57&gt;0,1,0))</f>
        <v>0</v>
      </c>
      <c r="R57" s="156">
        <f>IF($B57=0,0,IF(Original_Result!N57&gt;0,1,0))</f>
        <v>0</v>
      </c>
      <c r="S57" s="157">
        <f>IF($B57=0,0,IF(Original_Result!O57&gt;0,1,0))</f>
        <v>0</v>
      </c>
      <c r="T57" s="155">
        <f>IF($B57=0,0,IF(Original_Result!P57&gt;0,1,0))</f>
        <v>0</v>
      </c>
      <c r="U57" s="156">
        <f>IF($B57=0,0,IF(Original_Result!Q57&gt;0,1,0))</f>
        <v>0</v>
      </c>
      <c r="V57" s="157">
        <f>IF($B57=0,0,IF(Original_Result!R57&gt;0,1,0))</f>
        <v>0</v>
      </c>
      <c r="W57" s="158">
        <f>IF($B57=0,0,IF(Original_Result!S57&gt;0,1,0))</f>
        <v>0</v>
      </c>
      <c r="X57" s="147">
        <f>IF($B57=0,0,IF(Original_Result!T57&gt;0,1,0))</f>
        <v>0</v>
      </c>
      <c r="Y57" s="159">
        <f>IF($B57=0,0,IF(Original_Result!U57&gt;0,1,0))</f>
        <v>0</v>
      </c>
      <c r="Z57" s="157">
        <f>IF($B57=0,0,IF(Original_Result!V57&gt;0,1,0))</f>
        <v>0</v>
      </c>
      <c r="AA57" s="158">
        <f>IF($B57=0,0,IF(Original_Result!W57&gt;0,1,0))</f>
        <v>0</v>
      </c>
      <c r="AB57" s="159">
        <f>IF($B57=0,0,IF(Original_Result!X57&gt;0,1,0))</f>
        <v>0</v>
      </c>
      <c r="AC57" s="157">
        <f>IF($B57=0,0,IF(Original_Result!Y57&gt;0,1,0))</f>
        <v>0</v>
      </c>
      <c r="AD57" s="158">
        <f>IF($B57=0,0,IF(Original_Result!Z57&gt;0,1,0))</f>
        <v>0</v>
      </c>
      <c r="AE57" s="159">
        <f>IF($B57=0,0,IF(Original_Result!AA57&gt;0,1,0))</f>
        <v>0</v>
      </c>
      <c r="AF57" s="157">
        <f>IF($B57=0,0,IF(Original_Result!AB57&gt;0,1,0))</f>
        <v>0</v>
      </c>
      <c r="AG57" s="159">
        <f>IF($B57=0,0,IF(Original_Result!AC57&gt;0,1,0))</f>
        <v>0</v>
      </c>
      <c r="AH57" s="157">
        <f>IF($B57=0,0,IF(Original_Result!AD57&gt;0,1,0))</f>
        <v>0</v>
      </c>
      <c r="AI57" s="160">
        <f>IF($B57=0,0,IF(Original_Result!AE57&gt;0,1,0))</f>
        <v>0</v>
      </c>
      <c r="AJ57" s="159">
        <f>IF($B57=0,0,IF(Original_Result!AF57&gt;0,1,0))</f>
        <v>0</v>
      </c>
      <c r="AK57" s="157">
        <f>IF($B57=0,0,IF(Original_Result!AG57&gt;0,1,0))</f>
        <v>0</v>
      </c>
      <c r="AL57" s="158">
        <f>IF($B57=0,0,IF(Original_Result!AH57&gt;0,1,0))</f>
        <v>0</v>
      </c>
      <c r="AM57" s="6"/>
      <c r="AN57" s="81" t="str">
        <f t="shared" si="10"/>
        <v>Unfinished</v>
      </c>
      <c r="AO57" s="78" t="str">
        <f t="shared" si="4"/>
        <v>N</v>
      </c>
      <c r="AP57" s="78" t="str">
        <f t="shared" si="5"/>
        <v>OK</v>
      </c>
      <c r="AQ57" s="78" t="str">
        <f t="shared" si="6"/>
        <v>N</v>
      </c>
      <c r="AR57" s="78" t="str">
        <f t="shared" si="1"/>
        <v>N</v>
      </c>
      <c r="AS57" s="78" t="str">
        <f t="shared" si="2"/>
        <v>N</v>
      </c>
      <c r="AT57" s="78" t="str">
        <f t="shared" si="7"/>
        <v>N</v>
      </c>
      <c r="AU57" s="78" t="str">
        <f t="shared" si="8"/>
        <v>N</v>
      </c>
      <c r="AV57" s="82" t="str">
        <f t="shared" si="3"/>
        <v>N</v>
      </c>
      <c r="AW57" s="83" t="str">
        <f t="shared" si="9"/>
        <v>N</v>
      </c>
    </row>
    <row r="58" spans="1:49" ht="15.75">
      <c r="A58" s="93">
        <f>Original_Result!A58</f>
        <v>0</v>
      </c>
      <c r="B58" s="146">
        <f>Original_Result!B58</f>
        <v>0</v>
      </c>
      <c r="C58" s="148">
        <f>IF($B58=0,0,IF(OR(Original_Result!C58=1,Original_Result!C58=0.5),1,0))</f>
        <v>0</v>
      </c>
      <c r="D58" s="149">
        <f>IF($B58=0,0,IF(OR(Original_Result!D58=1,Original_Result!D58=0.5),1,0))</f>
        <v>0</v>
      </c>
      <c r="E58" s="148">
        <f>IF($B58=0,0,IF(OR(Original_Result!E58=1,Original_Result!E58=0.5),1,0))</f>
        <v>0</v>
      </c>
      <c r="F58" s="150">
        <f>IF($B58=0,0,IF(OR(Original_Result!E58=0,Original_Result!E58=0.5),1,0))</f>
        <v>0</v>
      </c>
      <c r="G58" s="151">
        <f>IF($B58=0,0,IF($F58=1,(IF(Original_Result!F58&gt;0,1,0)),0))</f>
        <v>0</v>
      </c>
      <c r="H58" s="152">
        <f>IF($B58=0,0,IF($F58=1,IF(Original_Result!F58/(1-Original_Result!E58)&lt;1,1,0),0))</f>
        <v>0</v>
      </c>
      <c r="I58" s="153">
        <f>IF($B58=0,0,IF($F58=1,IF(Original_Result!G58&gt;0,1,0),0))</f>
        <v>0</v>
      </c>
      <c r="J58" s="152">
        <f>IF($B58=0,0,IF($F58=1,IF(Original_Result!G58/(1-Original_Result!E58)&lt;1,1,0),0))</f>
        <v>0</v>
      </c>
      <c r="K58" s="153">
        <f>IF($B58=0,0,IF(Original_Result!H58&gt;0,1,0))</f>
        <v>0</v>
      </c>
      <c r="L58" s="152">
        <f>IF($B58=0,0,IF(Original_Result!I58&gt;0,1,0))</f>
        <v>0</v>
      </c>
      <c r="M58" s="153">
        <f>IF($B58=0,0,IF(OR(Original_Result!J58=1,Original_Result!J58=0.5),1,0))</f>
        <v>0</v>
      </c>
      <c r="N58" s="154">
        <f>IF($B58=0,0,IF(Original_Result!J58=0.5,1,0))</f>
        <v>0</v>
      </c>
      <c r="O58" s="155">
        <f>IF($B58=0,0,IF(Original_Result!K58&gt;0,1,0))</f>
        <v>0</v>
      </c>
      <c r="P58" s="156">
        <f>IF($B58=0,0,IF(Original_Result!L58&gt;0,1,0))</f>
        <v>0</v>
      </c>
      <c r="Q58" s="155">
        <f>IF($B58=0,0,IF(Original_Result!M58&gt;0,1,0))</f>
        <v>0</v>
      </c>
      <c r="R58" s="156">
        <f>IF($B58=0,0,IF(Original_Result!N58&gt;0,1,0))</f>
        <v>0</v>
      </c>
      <c r="S58" s="157">
        <f>IF($B58=0,0,IF(Original_Result!O58&gt;0,1,0))</f>
        <v>0</v>
      </c>
      <c r="T58" s="155">
        <f>IF($B58=0,0,IF(Original_Result!P58&gt;0,1,0))</f>
        <v>0</v>
      </c>
      <c r="U58" s="156">
        <f>IF($B58=0,0,IF(Original_Result!Q58&gt;0,1,0))</f>
        <v>0</v>
      </c>
      <c r="V58" s="157">
        <f>IF($B58=0,0,IF(Original_Result!R58&gt;0,1,0))</f>
        <v>0</v>
      </c>
      <c r="W58" s="158">
        <f>IF($B58=0,0,IF(Original_Result!S58&gt;0,1,0))</f>
        <v>0</v>
      </c>
      <c r="X58" s="147">
        <f>IF($B58=0,0,IF(Original_Result!T58&gt;0,1,0))</f>
        <v>0</v>
      </c>
      <c r="Y58" s="159">
        <f>IF($B58=0,0,IF(Original_Result!U58&gt;0,1,0))</f>
        <v>0</v>
      </c>
      <c r="Z58" s="157">
        <f>IF($B58=0,0,IF(Original_Result!V58&gt;0,1,0))</f>
        <v>0</v>
      </c>
      <c r="AA58" s="158">
        <f>IF($B58=0,0,IF(Original_Result!W58&gt;0,1,0))</f>
        <v>0</v>
      </c>
      <c r="AB58" s="159">
        <f>IF($B58=0,0,IF(Original_Result!X58&gt;0,1,0))</f>
        <v>0</v>
      </c>
      <c r="AC58" s="157">
        <f>IF($B58=0,0,IF(Original_Result!Y58&gt;0,1,0))</f>
        <v>0</v>
      </c>
      <c r="AD58" s="158">
        <f>IF($B58=0,0,IF(Original_Result!Z58&gt;0,1,0))</f>
        <v>0</v>
      </c>
      <c r="AE58" s="159">
        <f>IF($B58=0,0,IF(Original_Result!AA58&gt;0,1,0))</f>
        <v>0</v>
      </c>
      <c r="AF58" s="157">
        <f>IF($B58=0,0,IF(Original_Result!AB58&gt;0,1,0))</f>
        <v>0</v>
      </c>
      <c r="AG58" s="159">
        <f>IF($B58=0,0,IF(Original_Result!AC58&gt;0,1,0))</f>
        <v>0</v>
      </c>
      <c r="AH58" s="157">
        <f>IF($B58=0,0,IF(Original_Result!AD58&gt;0,1,0))</f>
        <v>0</v>
      </c>
      <c r="AI58" s="160">
        <f>IF($B58=0,0,IF(Original_Result!AE58&gt;0,1,0))</f>
        <v>0</v>
      </c>
      <c r="AJ58" s="159">
        <f>IF($B58=0,0,IF(Original_Result!AF58&gt;0,1,0))</f>
        <v>0</v>
      </c>
      <c r="AK58" s="157">
        <f>IF($B58=0,0,IF(Original_Result!AG58&gt;0,1,0))</f>
        <v>0</v>
      </c>
      <c r="AL58" s="158">
        <f>IF($B58=0,0,IF(Original_Result!AH58&gt;0,1,0))</f>
        <v>0</v>
      </c>
      <c r="AM58" s="6"/>
      <c r="AN58" s="81" t="str">
        <f t="shared" si="10"/>
        <v>Unfinished</v>
      </c>
      <c r="AO58" s="78" t="str">
        <f t="shared" si="4"/>
        <v>N</v>
      </c>
      <c r="AP58" s="78" t="str">
        <f t="shared" si="5"/>
        <v>OK</v>
      </c>
      <c r="AQ58" s="78" t="str">
        <f t="shared" si="6"/>
        <v>N</v>
      </c>
      <c r="AR58" s="78" t="str">
        <f t="shared" si="1"/>
        <v>N</v>
      </c>
      <c r="AS58" s="78" t="str">
        <f t="shared" si="2"/>
        <v>N</v>
      </c>
      <c r="AT58" s="78" t="str">
        <f t="shared" si="7"/>
        <v>N</v>
      </c>
      <c r="AU58" s="78" t="str">
        <f t="shared" si="8"/>
        <v>N</v>
      </c>
      <c r="AV58" s="82" t="str">
        <f t="shared" si="3"/>
        <v>N</v>
      </c>
      <c r="AW58" s="83" t="str">
        <f t="shared" si="9"/>
        <v>N</v>
      </c>
    </row>
    <row r="59" spans="1:49" ht="15.75">
      <c r="A59" s="93">
        <f>Original_Result!A59</f>
        <v>0</v>
      </c>
      <c r="B59" s="146">
        <f>Original_Result!B59</f>
        <v>0</v>
      </c>
      <c r="C59" s="148">
        <f>IF($B59=0,0,IF(OR(Original_Result!C59=1,Original_Result!C59=0.5),1,0))</f>
        <v>0</v>
      </c>
      <c r="D59" s="149">
        <f>IF($B59=0,0,IF(OR(Original_Result!D59=1,Original_Result!D59=0.5),1,0))</f>
        <v>0</v>
      </c>
      <c r="E59" s="148">
        <f>IF($B59=0,0,IF(OR(Original_Result!E59=1,Original_Result!E59=0.5),1,0))</f>
        <v>0</v>
      </c>
      <c r="F59" s="150">
        <f>IF($B59=0,0,IF(OR(Original_Result!E59=0,Original_Result!E59=0.5),1,0))</f>
        <v>0</v>
      </c>
      <c r="G59" s="151">
        <f>IF($B59=0,0,IF($F59=1,(IF(Original_Result!F59&gt;0,1,0)),0))</f>
        <v>0</v>
      </c>
      <c r="H59" s="152">
        <f>IF($B59=0,0,IF($F59=1,IF(Original_Result!F59/(1-Original_Result!E59)&lt;1,1,0),0))</f>
        <v>0</v>
      </c>
      <c r="I59" s="153">
        <f>IF($B59=0,0,IF($F59=1,IF(Original_Result!G59&gt;0,1,0),0))</f>
        <v>0</v>
      </c>
      <c r="J59" s="152">
        <f>IF($B59=0,0,IF($F59=1,IF(Original_Result!G59/(1-Original_Result!E59)&lt;1,1,0),0))</f>
        <v>0</v>
      </c>
      <c r="K59" s="153">
        <f>IF($B59=0,0,IF(Original_Result!H59&gt;0,1,0))</f>
        <v>0</v>
      </c>
      <c r="L59" s="152">
        <f>IF($B59=0,0,IF(Original_Result!I59&gt;0,1,0))</f>
        <v>0</v>
      </c>
      <c r="M59" s="153">
        <f>IF($B59=0,0,IF(OR(Original_Result!J59=1,Original_Result!J59=0.5),1,0))</f>
        <v>0</v>
      </c>
      <c r="N59" s="154">
        <f>IF($B59=0,0,IF(Original_Result!J59=0.5,1,0))</f>
        <v>0</v>
      </c>
      <c r="O59" s="155">
        <f>IF($B59=0,0,IF(Original_Result!K59&gt;0,1,0))</f>
        <v>0</v>
      </c>
      <c r="P59" s="156">
        <f>IF($B59=0,0,IF(Original_Result!L59&gt;0,1,0))</f>
        <v>0</v>
      </c>
      <c r="Q59" s="155">
        <f>IF($B59=0,0,IF(Original_Result!M59&gt;0,1,0))</f>
        <v>0</v>
      </c>
      <c r="R59" s="156">
        <f>IF($B59=0,0,IF(Original_Result!N59&gt;0,1,0))</f>
        <v>0</v>
      </c>
      <c r="S59" s="157">
        <f>IF($B59=0,0,IF(Original_Result!O59&gt;0,1,0))</f>
        <v>0</v>
      </c>
      <c r="T59" s="155">
        <f>IF($B59=0,0,IF(Original_Result!P59&gt;0,1,0))</f>
        <v>0</v>
      </c>
      <c r="U59" s="156">
        <f>IF($B59=0,0,IF(Original_Result!Q59&gt;0,1,0))</f>
        <v>0</v>
      </c>
      <c r="V59" s="157">
        <f>IF($B59=0,0,IF(Original_Result!R59&gt;0,1,0))</f>
        <v>0</v>
      </c>
      <c r="W59" s="158">
        <f>IF($B59=0,0,IF(Original_Result!S59&gt;0,1,0))</f>
        <v>0</v>
      </c>
      <c r="X59" s="147">
        <f>IF($B59=0,0,IF(Original_Result!T59&gt;0,1,0))</f>
        <v>0</v>
      </c>
      <c r="Y59" s="159">
        <f>IF($B59=0,0,IF(Original_Result!U59&gt;0,1,0))</f>
        <v>0</v>
      </c>
      <c r="Z59" s="157">
        <f>IF($B59=0,0,IF(Original_Result!V59&gt;0,1,0))</f>
        <v>0</v>
      </c>
      <c r="AA59" s="158">
        <f>IF($B59=0,0,IF(Original_Result!W59&gt;0,1,0))</f>
        <v>0</v>
      </c>
      <c r="AB59" s="159">
        <f>IF($B59=0,0,IF(Original_Result!X59&gt;0,1,0))</f>
        <v>0</v>
      </c>
      <c r="AC59" s="157">
        <f>IF($B59=0,0,IF(Original_Result!Y59&gt;0,1,0))</f>
        <v>0</v>
      </c>
      <c r="AD59" s="158">
        <f>IF($B59=0,0,IF(Original_Result!Z59&gt;0,1,0))</f>
        <v>0</v>
      </c>
      <c r="AE59" s="159">
        <f>IF($B59=0,0,IF(Original_Result!AA59&gt;0,1,0))</f>
        <v>0</v>
      </c>
      <c r="AF59" s="157">
        <f>IF($B59=0,0,IF(Original_Result!AB59&gt;0,1,0))</f>
        <v>0</v>
      </c>
      <c r="AG59" s="159">
        <f>IF($B59=0,0,IF(Original_Result!AC59&gt;0,1,0))</f>
        <v>0</v>
      </c>
      <c r="AH59" s="157">
        <f>IF($B59=0,0,IF(Original_Result!AD59&gt;0,1,0))</f>
        <v>0</v>
      </c>
      <c r="AI59" s="160">
        <f>IF($B59=0,0,IF(Original_Result!AE59&gt;0,1,0))</f>
        <v>0</v>
      </c>
      <c r="AJ59" s="159">
        <f>IF($B59=0,0,IF(Original_Result!AF59&gt;0,1,0))</f>
        <v>0</v>
      </c>
      <c r="AK59" s="157">
        <f>IF($B59=0,0,IF(Original_Result!AG59&gt;0,1,0))</f>
        <v>0</v>
      </c>
      <c r="AL59" s="158">
        <f>IF($B59=0,0,IF(Original_Result!AH59&gt;0,1,0))</f>
        <v>0</v>
      </c>
      <c r="AM59" s="6"/>
      <c r="AN59" s="81" t="str">
        <f t="shared" si="10"/>
        <v>Unfinished</v>
      </c>
      <c r="AO59" s="78" t="str">
        <f t="shared" si="4"/>
        <v>N</v>
      </c>
      <c r="AP59" s="78" t="str">
        <f t="shared" si="5"/>
        <v>OK</v>
      </c>
      <c r="AQ59" s="78" t="str">
        <f t="shared" si="6"/>
        <v>N</v>
      </c>
      <c r="AR59" s="78" t="str">
        <f t="shared" si="1"/>
        <v>N</v>
      </c>
      <c r="AS59" s="78" t="str">
        <f t="shared" si="2"/>
        <v>N</v>
      </c>
      <c r="AT59" s="78" t="str">
        <f t="shared" si="7"/>
        <v>N</v>
      </c>
      <c r="AU59" s="78" t="str">
        <f t="shared" si="8"/>
        <v>N</v>
      </c>
      <c r="AV59" s="82" t="str">
        <f t="shared" si="3"/>
        <v>N</v>
      </c>
      <c r="AW59" s="83" t="str">
        <f t="shared" si="9"/>
        <v>N</v>
      </c>
    </row>
    <row r="60" spans="1:49" ht="15.75">
      <c r="A60" s="93">
        <f>Original_Result!A60</f>
        <v>0</v>
      </c>
      <c r="B60" s="146">
        <f>Original_Result!B60</f>
        <v>0</v>
      </c>
      <c r="C60" s="148">
        <f>IF($B60=0,0,IF(OR(Original_Result!C60=1,Original_Result!C60=0.5),1,0))</f>
        <v>0</v>
      </c>
      <c r="D60" s="149">
        <f>IF($B60=0,0,IF(OR(Original_Result!D60=1,Original_Result!D60=0.5),1,0))</f>
        <v>0</v>
      </c>
      <c r="E60" s="148">
        <f>IF($B60=0,0,IF(OR(Original_Result!E60=1,Original_Result!E60=0.5),1,0))</f>
        <v>0</v>
      </c>
      <c r="F60" s="150">
        <f>IF($B60=0,0,IF(OR(Original_Result!E60=0,Original_Result!E60=0.5),1,0))</f>
        <v>0</v>
      </c>
      <c r="G60" s="151">
        <f>IF($B60=0,0,IF($F60=1,(IF(Original_Result!F60&gt;0,1,0)),0))</f>
        <v>0</v>
      </c>
      <c r="H60" s="152">
        <f>IF($B60=0,0,IF($F60=1,IF(Original_Result!F60/(1-Original_Result!E60)&lt;1,1,0),0))</f>
        <v>0</v>
      </c>
      <c r="I60" s="153">
        <f>IF($B60=0,0,IF($F60=1,IF(Original_Result!G60&gt;0,1,0),0))</f>
        <v>0</v>
      </c>
      <c r="J60" s="152">
        <f>IF($B60=0,0,IF($F60=1,IF(Original_Result!G60/(1-Original_Result!E60)&lt;1,1,0),0))</f>
        <v>0</v>
      </c>
      <c r="K60" s="153">
        <f>IF($B60=0,0,IF(Original_Result!H60&gt;0,1,0))</f>
        <v>0</v>
      </c>
      <c r="L60" s="152">
        <f>IF($B60=0,0,IF(Original_Result!I60&gt;0,1,0))</f>
        <v>0</v>
      </c>
      <c r="M60" s="153">
        <f>IF($B60=0,0,IF(OR(Original_Result!J60=1,Original_Result!J60=0.5),1,0))</f>
        <v>0</v>
      </c>
      <c r="N60" s="154">
        <f>IF($B60=0,0,IF(Original_Result!J60=0.5,1,0))</f>
        <v>0</v>
      </c>
      <c r="O60" s="155">
        <f>IF($B60=0,0,IF(Original_Result!K60&gt;0,1,0))</f>
        <v>0</v>
      </c>
      <c r="P60" s="156">
        <f>IF($B60=0,0,IF(Original_Result!L60&gt;0,1,0))</f>
        <v>0</v>
      </c>
      <c r="Q60" s="155">
        <f>IF($B60=0,0,IF(Original_Result!M60&gt;0,1,0))</f>
        <v>0</v>
      </c>
      <c r="R60" s="156">
        <f>IF($B60=0,0,IF(Original_Result!N60&gt;0,1,0))</f>
        <v>0</v>
      </c>
      <c r="S60" s="157">
        <f>IF($B60=0,0,IF(Original_Result!O60&gt;0,1,0))</f>
        <v>0</v>
      </c>
      <c r="T60" s="155">
        <f>IF($B60=0,0,IF(Original_Result!P60&gt;0,1,0))</f>
        <v>0</v>
      </c>
      <c r="U60" s="156">
        <f>IF($B60=0,0,IF(Original_Result!Q60&gt;0,1,0))</f>
        <v>0</v>
      </c>
      <c r="V60" s="157">
        <f>IF($B60=0,0,IF(Original_Result!R60&gt;0,1,0))</f>
        <v>0</v>
      </c>
      <c r="W60" s="158">
        <f>IF($B60=0,0,IF(Original_Result!S60&gt;0,1,0))</f>
        <v>0</v>
      </c>
      <c r="X60" s="147">
        <f>IF($B60=0,0,IF(Original_Result!T60&gt;0,1,0))</f>
        <v>0</v>
      </c>
      <c r="Y60" s="159">
        <f>IF($B60=0,0,IF(Original_Result!U60&gt;0,1,0))</f>
        <v>0</v>
      </c>
      <c r="Z60" s="157">
        <f>IF($B60=0,0,IF(Original_Result!V60&gt;0,1,0))</f>
        <v>0</v>
      </c>
      <c r="AA60" s="158">
        <f>IF($B60=0,0,IF(Original_Result!W60&gt;0,1,0))</f>
        <v>0</v>
      </c>
      <c r="AB60" s="159">
        <f>IF($B60=0,0,IF(Original_Result!X60&gt;0,1,0))</f>
        <v>0</v>
      </c>
      <c r="AC60" s="157">
        <f>IF($B60=0,0,IF(Original_Result!Y60&gt;0,1,0))</f>
        <v>0</v>
      </c>
      <c r="AD60" s="158">
        <f>IF($B60=0,0,IF(Original_Result!Z60&gt;0,1,0))</f>
        <v>0</v>
      </c>
      <c r="AE60" s="159">
        <f>IF($B60=0,0,IF(Original_Result!AA60&gt;0,1,0))</f>
        <v>0</v>
      </c>
      <c r="AF60" s="157">
        <f>IF($B60=0,0,IF(Original_Result!AB60&gt;0,1,0))</f>
        <v>0</v>
      </c>
      <c r="AG60" s="159">
        <f>IF($B60=0,0,IF(Original_Result!AC60&gt;0,1,0))</f>
        <v>0</v>
      </c>
      <c r="AH60" s="157">
        <f>IF($B60=0,0,IF(Original_Result!AD60&gt;0,1,0))</f>
        <v>0</v>
      </c>
      <c r="AI60" s="160">
        <f>IF($B60=0,0,IF(Original_Result!AE60&gt;0,1,0))</f>
        <v>0</v>
      </c>
      <c r="AJ60" s="159">
        <f>IF($B60=0,0,IF(Original_Result!AF60&gt;0,1,0))</f>
        <v>0</v>
      </c>
      <c r="AK60" s="157">
        <f>IF($B60=0,0,IF(Original_Result!AG60&gt;0,1,0))</f>
        <v>0</v>
      </c>
      <c r="AL60" s="158">
        <f>IF($B60=0,0,IF(Original_Result!AH60&gt;0,1,0))</f>
        <v>0</v>
      </c>
      <c r="AM60" s="6"/>
      <c r="AN60" s="81" t="str">
        <f t="shared" si="10"/>
        <v>Unfinished</v>
      </c>
      <c r="AO60" s="78" t="str">
        <f t="shared" si="4"/>
        <v>N</v>
      </c>
      <c r="AP60" s="78" t="str">
        <f t="shared" si="5"/>
        <v>OK</v>
      </c>
      <c r="AQ60" s="78" t="str">
        <f t="shared" si="6"/>
        <v>N</v>
      </c>
      <c r="AR60" s="78" t="str">
        <f t="shared" si="1"/>
        <v>N</v>
      </c>
      <c r="AS60" s="78" t="str">
        <f t="shared" si="2"/>
        <v>N</v>
      </c>
      <c r="AT60" s="78" t="str">
        <f t="shared" si="7"/>
        <v>N</v>
      </c>
      <c r="AU60" s="78" t="str">
        <f t="shared" si="8"/>
        <v>N</v>
      </c>
      <c r="AV60" s="82" t="str">
        <f t="shared" si="3"/>
        <v>N</v>
      </c>
      <c r="AW60" s="83" t="str">
        <f t="shared" si="9"/>
        <v>N</v>
      </c>
    </row>
    <row r="61" spans="1:49" ht="15.75">
      <c r="A61" s="93">
        <f>Original_Result!A61</f>
        <v>0</v>
      </c>
      <c r="B61" s="146">
        <f>Original_Result!B61</f>
        <v>0</v>
      </c>
      <c r="C61" s="148">
        <f>IF($B61=0,0,IF(OR(Original_Result!C61=1,Original_Result!C61=0.5),1,0))</f>
        <v>0</v>
      </c>
      <c r="D61" s="149">
        <f>IF($B61=0,0,IF(OR(Original_Result!D61=1,Original_Result!D61=0.5),1,0))</f>
        <v>0</v>
      </c>
      <c r="E61" s="148">
        <f>IF($B61=0,0,IF(OR(Original_Result!E61=1,Original_Result!E61=0.5),1,0))</f>
        <v>0</v>
      </c>
      <c r="F61" s="150">
        <f>IF($B61=0,0,IF(OR(Original_Result!E61=0,Original_Result!E61=0.5),1,0))</f>
        <v>0</v>
      </c>
      <c r="G61" s="151">
        <f>IF($B61=0,0,IF($F61=1,(IF(Original_Result!F61&gt;0,1,0)),0))</f>
        <v>0</v>
      </c>
      <c r="H61" s="152">
        <f>IF($B61=0,0,IF($F61=1,IF(Original_Result!F61/(1-Original_Result!E61)&lt;1,1,0),0))</f>
        <v>0</v>
      </c>
      <c r="I61" s="153">
        <f>IF($B61=0,0,IF($F61=1,IF(Original_Result!G61&gt;0,1,0),0))</f>
        <v>0</v>
      </c>
      <c r="J61" s="152">
        <f>IF($B61=0,0,IF($F61=1,IF(Original_Result!G61/(1-Original_Result!E61)&lt;1,1,0),0))</f>
        <v>0</v>
      </c>
      <c r="K61" s="153">
        <f>IF($B61=0,0,IF(Original_Result!H61&gt;0,1,0))</f>
        <v>0</v>
      </c>
      <c r="L61" s="152">
        <f>IF($B61=0,0,IF(Original_Result!I61&gt;0,1,0))</f>
        <v>0</v>
      </c>
      <c r="M61" s="153">
        <f>IF($B61=0,0,IF(OR(Original_Result!J61=1,Original_Result!J61=0.5),1,0))</f>
        <v>0</v>
      </c>
      <c r="N61" s="154">
        <f>IF($B61=0,0,IF(Original_Result!J61=0.5,1,0))</f>
        <v>0</v>
      </c>
      <c r="O61" s="155">
        <f>IF($B61=0,0,IF(Original_Result!K61&gt;0,1,0))</f>
        <v>0</v>
      </c>
      <c r="P61" s="156">
        <f>IF($B61=0,0,IF(Original_Result!L61&gt;0,1,0))</f>
        <v>0</v>
      </c>
      <c r="Q61" s="155">
        <f>IF($B61=0,0,IF(Original_Result!M61&gt;0,1,0))</f>
        <v>0</v>
      </c>
      <c r="R61" s="156">
        <f>IF($B61=0,0,IF(Original_Result!N61&gt;0,1,0))</f>
        <v>0</v>
      </c>
      <c r="S61" s="157">
        <f>IF($B61=0,0,IF(Original_Result!O61&gt;0,1,0))</f>
        <v>0</v>
      </c>
      <c r="T61" s="155">
        <f>IF($B61=0,0,IF(Original_Result!P61&gt;0,1,0))</f>
        <v>0</v>
      </c>
      <c r="U61" s="156">
        <f>IF($B61=0,0,IF(Original_Result!Q61&gt;0,1,0))</f>
        <v>0</v>
      </c>
      <c r="V61" s="157">
        <f>IF($B61=0,0,IF(Original_Result!R61&gt;0,1,0))</f>
        <v>0</v>
      </c>
      <c r="W61" s="158">
        <f>IF($B61=0,0,IF(Original_Result!S61&gt;0,1,0))</f>
        <v>0</v>
      </c>
      <c r="X61" s="147">
        <f>IF($B61=0,0,IF(Original_Result!T61&gt;0,1,0))</f>
        <v>0</v>
      </c>
      <c r="Y61" s="159">
        <f>IF($B61=0,0,IF(Original_Result!U61&gt;0,1,0))</f>
        <v>0</v>
      </c>
      <c r="Z61" s="157">
        <f>IF($B61=0,0,IF(Original_Result!V61&gt;0,1,0))</f>
        <v>0</v>
      </c>
      <c r="AA61" s="158">
        <f>IF($B61=0,0,IF(Original_Result!W61&gt;0,1,0))</f>
        <v>0</v>
      </c>
      <c r="AB61" s="159">
        <f>IF($B61=0,0,IF(Original_Result!X61&gt;0,1,0))</f>
        <v>0</v>
      </c>
      <c r="AC61" s="157">
        <f>IF($B61=0,0,IF(Original_Result!Y61&gt;0,1,0))</f>
        <v>0</v>
      </c>
      <c r="AD61" s="158">
        <f>IF($B61=0,0,IF(Original_Result!Z61&gt;0,1,0))</f>
        <v>0</v>
      </c>
      <c r="AE61" s="159">
        <f>IF($B61=0,0,IF(Original_Result!AA61&gt;0,1,0))</f>
        <v>0</v>
      </c>
      <c r="AF61" s="157">
        <f>IF($B61=0,0,IF(Original_Result!AB61&gt;0,1,0))</f>
        <v>0</v>
      </c>
      <c r="AG61" s="159">
        <f>IF($B61=0,0,IF(Original_Result!AC61&gt;0,1,0))</f>
        <v>0</v>
      </c>
      <c r="AH61" s="157">
        <f>IF($B61=0,0,IF(Original_Result!AD61&gt;0,1,0))</f>
        <v>0</v>
      </c>
      <c r="AI61" s="160">
        <f>IF($B61=0,0,IF(Original_Result!AE61&gt;0,1,0))</f>
        <v>0</v>
      </c>
      <c r="AJ61" s="159">
        <f>IF($B61=0,0,IF(Original_Result!AF61&gt;0,1,0))</f>
        <v>0</v>
      </c>
      <c r="AK61" s="157">
        <f>IF($B61=0,0,IF(Original_Result!AG61&gt;0,1,0))</f>
        <v>0</v>
      </c>
      <c r="AL61" s="158">
        <f>IF($B61=0,0,IF(Original_Result!AH61&gt;0,1,0))</f>
        <v>0</v>
      </c>
      <c r="AM61" s="6"/>
      <c r="AN61" s="81" t="str">
        <f t="shared" si="10"/>
        <v>Unfinished</v>
      </c>
      <c r="AO61" s="78" t="str">
        <f t="shared" si="4"/>
        <v>N</v>
      </c>
      <c r="AP61" s="78" t="str">
        <f t="shared" si="5"/>
        <v>OK</v>
      </c>
      <c r="AQ61" s="78" t="str">
        <f t="shared" si="6"/>
        <v>N</v>
      </c>
      <c r="AR61" s="78" t="str">
        <f t="shared" si="1"/>
        <v>N</v>
      </c>
      <c r="AS61" s="78" t="str">
        <f t="shared" si="2"/>
        <v>N</v>
      </c>
      <c r="AT61" s="78" t="str">
        <f t="shared" si="7"/>
        <v>N</v>
      </c>
      <c r="AU61" s="78" t="str">
        <f t="shared" si="8"/>
        <v>N</v>
      </c>
      <c r="AV61" s="82" t="str">
        <f t="shared" si="3"/>
        <v>N</v>
      </c>
      <c r="AW61" s="83" t="str">
        <f t="shared" si="9"/>
        <v>N</v>
      </c>
    </row>
    <row r="62" spans="1:49" ht="15.75">
      <c r="A62" s="93">
        <f>Original_Result!A62</f>
        <v>0</v>
      </c>
      <c r="B62" s="146">
        <f>Original_Result!B62</f>
        <v>0</v>
      </c>
      <c r="C62" s="148">
        <f>IF($B62=0,0,IF(OR(Original_Result!C62=1,Original_Result!C62=0.5),1,0))</f>
        <v>0</v>
      </c>
      <c r="D62" s="149">
        <f>IF($B62=0,0,IF(OR(Original_Result!D62=1,Original_Result!D62=0.5),1,0))</f>
        <v>0</v>
      </c>
      <c r="E62" s="148">
        <f>IF($B62=0,0,IF(OR(Original_Result!E62=1,Original_Result!E62=0.5),1,0))</f>
        <v>0</v>
      </c>
      <c r="F62" s="150">
        <f>IF($B62=0,0,IF(OR(Original_Result!E62=0,Original_Result!E62=0.5),1,0))</f>
        <v>0</v>
      </c>
      <c r="G62" s="151">
        <f>IF($B62=0,0,IF($F62=1,(IF(Original_Result!F62&gt;0,1,0)),0))</f>
        <v>0</v>
      </c>
      <c r="H62" s="152">
        <f>IF($B62=0,0,IF($F62=1,IF(Original_Result!F62/(1-Original_Result!E62)&lt;1,1,0),0))</f>
        <v>0</v>
      </c>
      <c r="I62" s="153">
        <f>IF($B62=0,0,IF($F62=1,IF(Original_Result!G62&gt;0,1,0),0))</f>
        <v>0</v>
      </c>
      <c r="J62" s="152">
        <f>IF($B62=0,0,IF($F62=1,IF(Original_Result!G62/(1-Original_Result!E62)&lt;1,1,0),0))</f>
        <v>0</v>
      </c>
      <c r="K62" s="153">
        <f>IF($B62=0,0,IF(Original_Result!H62&gt;0,1,0))</f>
        <v>0</v>
      </c>
      <c r="L62" s="152">
        <f>IF($B62=0,0,IF(Original_Result!I62&gt;0,1,0))</f>
        <v>0</v>
      </c>
      <c r="M62" s="153">
        <f>IF($B62=0,0,IF(OR(Original_Result!J62=1,Original_Result!J62=0.5),1,0))</f>
        <v>0</v>
      </c>
      <c r="N62" s="154">
        <f>IF($B62=0,0,IF(Original_Result!J62=0.5,1,0))</f>
        <v>0</v>
      </c>
      <c r="O62" s="155">
        <f>IF($B62=0,0,IF(Original_Result!K62&gt;0,1,0))</f>
        <v>0</v>
      </c>
      <c r="P62" s="156">
        <f>IF($B62=0,0,IF(Original_Result!L62&gt;0,1,0))</f>
        <v>0</v>
      </c>
      <c r="Q62" s="155">
        <f>IF($B62=0,0,IF(Original_Result!M62&gt;0,1,0))</f>
        <v>0</v>
      </c>
      <c r="R62" s="156">
        <f>IF($B62=0,0,IF(Original_Result!N62&gt;0,1,0))</f>
        <v>0</v>
      </c>
      <c r="S62" s="157">
        <f>IF($B62=0,0,IF(Original_Result!O62&gt;0,1,0))</f>
        <v>0</v>
      </c>
      <c r="T62" s="155">
        <f>IF($B62=0,0,IF(Original_Result!P62&gt;0,1,0))</f>
        <v>0</v>
      </c>
      <c r="U62" s="156">
        <f>IF($B62=0,0,IF(Original_Result!Q62&gt;0,1,0))</f>
        <v>0</v>
      </c>
      <c r="V62" s="157">
        <f>IF($B62=0,0,IF(Original_Result!R62&gt;0,1,0))</f>
        <v>0</v>
      </c>
      <c r="W62" s="158">
        <f>IF($B62=0,0,IF(Original_Result!S62&gt;0,1,0))</f>
        <v>0</v>
      </c>
      <c r="X62" s="147">
        <f>IF($B62=0,0,IF(Original_Result!T62&gt;0,1,0))</f>
        <v>0</v>
      </c>
      <c r="Y62" s="159">
        <f>IF($B62=0,0,IF(Original_Result!U62&gt;0,1,0))</f>
        <v>0</v>
      </c>
      <c r="Z62" s="157">
        <f>IF($B62=0,0,IF(Original_Result!V62&gt;0,1,0))</f>
        <v>0</v>
      </c>
      <c r="AA62" s="158">
        <f>IF($B62=0,0,IF(Original_Result!W62&gt;0,1,0))</f>
        <v>0</v>
      </c>
      <c r="AB62" s="159">
        <f>IF($B62=0,0,IF(Original_Result!X62&gt;0,1,0))</f>
        <v>0</v>
      </c>
      <c r="AC62" s="157">
        <f>IF($B62=0,0,IF(Original_Result!Y62&gt;0,1,0))</f>
        <v>0</v>
      </c>
      <c r="AD62" s="158">
        <f>IF($B62=0,0,IF(Original_Result!Z62&gt;0,1,0))</f>
        <v>0</v>
      </c>
      <c r="AE62" s="159">
        <f>IF($B62=0,0,IF(Original_Result!AA62&gt;0,1,0))</f>
        <v>0</v>
      </c>
      <c r="AF62" s="157">
        <f>IF($B62=0,0,IF(Original_Result!AB62&gt;0,1,0))</f>
        <v>0</v>
      </c>
      <c r="AG62" s="159">
        <f>IF($B62=0,0,IF(Original_Result!AC62&gt;0,1,0))</f>
        <v>0</v>
      </c>
      <c r="AH62" s="157">
        <f>IF($B62=0,0,IF(Original_Result!AD62&gt;0,1,0))</f>
        <v>0</v>
      </c>
      <c r="AI62" s="160">
        <f>IF($B62=0,0,IF(Original_Result!AE62&gt;0,1,0))</f>
        <v>0</v>
      </c>
      <c r="AJ62" s="159">
        <f>IF($B62=0,0,IF(Original_Result!AF62&gt;0,1,0))</f>
        <v>0</v>
      </c>
      <c r="AK62" s="157">
        <f>IF($B62=0,0,IF(Original_Result!AG62&gt;0,1,0))</f>
        <v>0</v>
      </c>
      <c r="AL62" s="158">
        <f>IF($B62=0,0,IF(Original_Result!AH62&gt;0,1,0))</f>
        <v>0</v>
      </c>
      <c r="AM62" s="6"/>
      <c r="AN62" s="81" t="str">
        <f t="shared" si="10"/>
        <v>Unfinished</v>
      </c>
      <c r="AO62" s="78" t="str">
        <f t="shared" si="4"/>
        <v>N</v>
      </c>
      <c r="AP62" s="78" t="str">
        <f t="shared" si="5"/>
        <v>OK</v>
      </c>
      <c r="AQ62" s="78" t="str">
        <f t="shared" si="6"/>
        <v>N</v>
      </c>
      <c r="AR62" s="78" t="str">
        <f t="shared" si="1"/>
        <v>N</v>
      </c>
      <c r="AS62" s="78" t="str">
        <f t="shared" si="2"/>
        <v>N</v>
      </c>
      <c r="AT62" s="78" t="str">
        <f t="shared" si="7"/>
        <v>N</v>
      </c>
      <c r="AU62" s="78" t="str">
        <f t="shared" si="8"/>
        <v>N</v>
      </c>
      <c r="AV62" s="82" t="str">
        <f t="shared" si="3"/>
        <v>N</v>
      </c>
      <c r="AW62" s="83" t="str">
        <f t="shared" si="9"/>
        <v>N</v>
      </c>
    </row>
    <row r="63" spans="1:49" ht="15.75">
      <c r="A63" s="93">
        <f>Original_Result!A63</f>
        <v>0</v>
      </c>
      <c r="B63" s="146">
        <f>Original_Result!B63</f>
        <v>0</v>
      </c>
      <c r="C63" s="148">
        <f>IF($B63=0,0,IF(OR(Original_Result!C63=1,Original_Result!C63=0.5),1,0))</f>
        <v>0</v>
      </c>
      <c r="D63" s="149">
        <f>IF($B63=0,0,IF(OR(Original_Result!D63=1,Original_Result!D63=0.5),1,0))</f>
        <v>0</v>
      </c>
      <c r="E63" s="148">
        <f>IF($B63=0,0,IF(OR(Original_Result!E63=1,Original_Result!E63=0.5),1,0))</f>
        <v>0</v>
      </c>
      <c r="F63" s="150">
        <f>IF($B63=0,0,IF(OR(Original_Result!E63=0,Original_Result!E63=0.5),1,0))</f>
        <v>0</v>
      </c>
      <c r="G63" s="151">
        <f>IF($B63=0,0,IF($F63=1,(IF(Original_Result!F63&gt;0,1,0)),0))</f>
        <v>0</v>
      </c>
      <c r="H63" s="152">
        <f>IF($B63=0,0,IF($F63=1,IF(Original_Result!F63/(1-Original_Result!E63)&lt;1,1,0),0))</f>
        <v>0</v>
      </c>
      <c r="I63" s="153">
        <f>IF($B63=0,0,IF($F63=1,IF(Original_Result!G63&gt;0,1,0),0))</f>
        <v>0</v>
      </c>
      <c r="J63" s="152">
        <f>IF($B63=0,0,IF($F63=1,IF(Original_Result!G63/(1-Original_Result!E63)&lt;1,1,0),0))</f>
        <v>0</v>
      </c>
      <c r="K63" s="153">
        <f>IF($B63=0,0,IF(Original_Result!H63&gt;0,1,0))</f>
        <v>0</v>
      </c>
      <c r="L63" s="152">
        <f>IF($B63=0,0,IF(Original_Result!I63&gt;0,1,0))</f>
        <v>0</v>
      </c>
      <c r="M63" s="153">
        <f>IF($B63=0,0,IF(OR(Original_Result!J63=1,Original_Result!J63=0.5),1,0))</f>
        <v>0</v>
      </c>
      <c r="N63" s="154">
        <f>IF($B63=0,0,IF(Original_Result!J63=0.5,1,0))</f>
        <v>0</v>
      </c>
      <c r="O63" s="155">
        <f>IF($B63=0,0,IF(Original_Result!K63&gt;0,1,0))</f>
        <v>0</v>
      </c>
      <c r="P63" s="156">
        <f>IF($B63=0,0,IF(Original_Result!L63&gt;0,1,0))</f>
        <v>0</v>
      </c>
      <c r="Q63" s="155">
        <f>IF($B63=0,0,IF(Original_Result!M63&gt;0,1,0))</f>
        <v>0</v>
      </c>
      <c r="R63" s="156">
        <f>IF($B63=0,0,IF(Original_Result!N63&gt;0,1,0))</f>
        <v>0</v>
      </c>
      <c r="S63" s="157">
        <f>IF($B63=0,0,IF(Original_Result!O63&gt;0,1,0))</f>
        <v>0</v>
      </c>
      <c r="T63" s="155">
        <f>IF($B63=0,0,IF(Original_Result!P63&gt;0,1,0))</f>
        <v>0</v>
      </c>
      <c r="U63" s="156">
        <f>IF($B63=0,0,IF(Original_Result!Q63&gt;0,1,0))</f>
        <v>0</v>
      </c>
      <c r="V63" s="157">
        <f>IF($B63=0,0,IF(Original_Result!R63&gt;0,1,0))</f>
        <v>0</v>
      </c>
      <c r="W63" s="158">
        <f>IF($B63=0,0,IF(Original_Result!S63&gt;0,1,0))</f>
        <v>0</v>
      </c>
      <c r="X63" s="147">
        <f>IF($B63=0,0,IF(Original_Result!T63&gt;0,1,0))</f>
        <v>0</v>
      </c>
      <c r="Y63" s="159">
        <f>IF($B63=0,0,IF(Original_Result!U63&gt;0,1,0))</f>
        <v>0</v>
      </c>
      <c r="Z63" s="157">
        <f>IF($B63=0,0,IF(Original_Result!V63&gt;0,1,0))</f>
        <v>0</v>
      </c>
      <c r="AA63" s="158">
        <f>IF($B63=0,0,IF(Original_Result!W63&gt;0,1,0))</f>
        <v>0</v>
      </c>
      <c r="AB63" s="159">
        <f>IF($B63=0,0,IF(Original_Result!X63&gt;0,1,0))</f>
        <v>0</v>
      </c>
      <c r="AC63" s="157">
        <f>IF($B63=0,0,IF(Original_Result!Y63&gt;0,1,0))</f>
        <v>0</v>
      </c>
      <c r="AD63" s="158">
        <f>IF($B63=0,0,IF(Original_Result!Z63&gt;0,1,0))</f>
        <v>0</v>
      </c>
      <c r="AE63" s="159">
        <f>IF($B63=0,0,IF(Original_Result!AA63&gt;0,1,0))</f>
        <v>0</v>
      </c>
      <c r="AF63" s="157">
        <f>IF($B63=0,0,IF(Original_Result!AB63&gt;0,1,0))</f>
        <v>0</v>
      </c>
      <c r="AG63" s="159">
        <f>IF($B63=0,0,IF(Original_Result!AC63&gt;0,1,0))</f>
        <v>0</v>
      </c>
      <c r="AH63" s="157">
        <f>IF($B63=0,0,IF(Original_Result!AD63&gt;0,1,0))</f>
        <v>0</v>
      </c>
      <c r="AI63" s="160">
        <f>IF($B63=0,0,IF(Original_Result!AE63&gt;0,1,0))</f>
        <v>0</v>
      </c>
      <c r="AJ63" s="159">
        <f>IF($B63=0,0,IF(Original_Result!AF63&gt;0,1,0))</f>
        <v>0</v>
      </c>
      <c r="AK63" s="157">
        <f>IF($B63=0,0,IF(Original_Result!AG63&gt;0,1,0))</f>
        <v>0</v>
      </c>
      <c r="AL63" s="158">
        <f>IF($B63=0,0,IF(Original_Result!AH63&gt;0,1,0))</f>
        <v>0</v>
      </c>
      <c r="AM63" s="6"/>
      <c r="AN63" s="81" t="str">
        <f t="shared" si="10"/>
        <v>Unfinished</v>
      </c>
      <c r="AO63" s="78" t="str">
        <f t="shared" si="4"/>
        <v>N</v>
      </c>
      <c r="AP63" s="78" t="str">
        <f t="shared" si="5"/>
        <v>OK</v>
      </c>
      <c r="AQ63" s="78" t="str">
        <f t="shared" si="6"/>
        <v>N</v>
      </c>
      <c r="AR63" s="78" t="str">
        <f t="shared" si="1"/>
        <v>N</v>
      </c>
      <c r="AS63" s="78" t="str">
        <f t="shared" si="2"/>
        <v>N</v>
      </c>
      <c r="AT63" s="78" t="str">
        <f t="shared" si="7"/>
        <v>N</v>
      </c>
      <c r="AU63" s="78" t="str">
        <f t="shared" si="8"/>
        <v>N</v>
      </c>
      <c r="AV63" s="82" t="str">
        <f t="shared" si="3"/>
        <v>N</v>
      </c>
      <c r="AW63" s="83" t="str">
        <f t="shared" si="9"/>
        <v>N</v>
      </c>
    </row>
    <row r="64" spans="1:49" ht="15.75">
      <c r="A64" s="93">
        <f>Original_Result!A64</f>
        <v>0</v>
      </c>
      <c r="B64" s="146">
        <f>Original_Result!B64</f>
        <v>0</v>
      </c>
      <c r="C64" s="148">
        <f>IF($B64=0,0,IF(OR(Original_Result!C64=1,Original_Result!C64=0.5),1,0))</f>
        <v>0</v>
      </c>
      <c r="D64" s="149">
        <f>IF($B64=0,0,IF(OR(Original_Result!D64=1,Original_Result!D64=0.5),1,0))</f>
        <v>0</v>
      </c>
      <c r="E64" s="148">
        <f>IF($B64=0,0,IF(OR(Original_Result!E64=1,Original_Result!E64=0.5),1,0))</f>
        <v>0</v>
      </c>
      <c r="F64" s="150">
        <f>IF($B64=0,0,IF(OR(Original_Result!E64=0,Original_Result!E64=0.5),1,0))</f>
        <v>0</v>
      </c>
      <c r="G64" s="151">
        <f>IF($B64=0,0,IF($F64=1,(IF(Original_Result!F64&gt;0,1,0)),0))</f>
        <v>0</v>
      </c>
      <c r="H64" s="152">
        <f>IF($B64=0,0,IF($F64=1,IF(Original_Result!F64/(1-Original_Result!E64)&lt;1,1,0),0))</f>
        <v>0</v>
      </c>
      <c r="I64" s="153">
        <f>IF($B64=0,0,IF($F64=1,IF(Original_Result!G64&gt;0,1,0),0))</f>
        <v>0</v>
      </c>
      <c r="J64" s="152">
        <f>IF($B64=0,0,IF($F64=1,IF(Original_Result!G64/(1-Original_Result!E64)&lt;1,1,0),0))</f>
        <v>0</v>
      </c>
      <c r="K64" s="153">
        <f>IF($B64=0,0,IF(Original_Result!H64&gt;0,1,0))</f>
        <v>0</v>
      </c>
      <c r="L64" s="152">
        <f>IF($B64=0,0,IF(Original_Result!I64&gt;0,1,0))</f>
        <v>0</v>
      </c>
      <c r="M64" s="153">
        <f>IF($B64=0,0,IF(OR(Original_Result!J64=1,Original_Result!J64=0.5),1,0))</f>
        <v>0</v>
      </c>
      <c r="N64" s="154">
        <f>IF($B64=0,0,IF(Original_Result!J64=0.5,1,0))</f>
        <v>0</v>
      </c>
      <c r="O64" s="155">
        <f>IF($B64=0,0,IF(Original_Result!K64&gt;0,1,0))</f>
        <v>0</v>
      </c>
      <c r="P64" s="156">
        <f>IF($B64=0,0,IF(Original_Result!L64&gt;0,1,0))</f>
        <v>0</v>
      </c>
      <c r="Q64" s="155">
        <f>IF($B64=0,0,IF(Original_Result!M64&gt;0,1,0))</f>
        <v>0</v>
      </c>
      <c r="R64" s="156">
        <f>IF($B64=0,0,IF(Original_Result!N64&gt;0,1,0))</f>
        <v>0</v>
      </c>
      <c r="S64" s="157">
        <f>IF($B64=0,0,IF(Original_Result!O64&gt;0,1,0))</f>
        <v>0</v>
      </c>
      <c r="T64" s="155">
        <f>IF($B64=0,0,IF(Original_Result!P64&gt;0,1,0))</f>
        <v>0</v>
      </c>
      <c r="U64" s="156">
        <f>IF($B64=0,0,IF(Original_Result!Q64&gt;0,1,0))</f>
        <v>0</v>
      </c>
      <c r="V64" s="157">
        <f>IF($B64=0,0,IF(Original_Result!R64&gt;0,1,0))</f>
        <v>0</v>
      </c>
      <c r="W64" s="158">
        <f>IF($B64=0,0,IF(Original_Result!S64&gt;0,1,0))</f>
        <v>0</v>
      </c>
      <c r="X64" s="147">
        <f>IF($B64=0,0,IF(Original_Result!T64&gt;0,1,0))</f>
        <v>0</v>
      </c>
      <c r="Y64" s="159">
        <f>IF($B64=0,0,IF(Original_Result!U64&gt;0,1,0))</f>
        <v>0</v>
      </c>
      <c r="Z64" s="157">
        <f>IF($B64=0,0,IF(Original_Result!V64&gt;0,1,0))</f>
        <v>0</v>
      </c>
      <c r="AA64" s="158">
        <f>IF($B64=0,0,IF(Original_Result!W64&gt;0,1,0))</f>
        <v>0</v>
      </c>
      <c r="AB64" s="159">
        <f>IF($B64=0,0,IF(Original_Result!X64&gt;0,1,0))</f>
        <v>0</v>
      </c>
      <c r="AC64" s="157">
        <f>IF($B64=0,0,IF(Original_Result!Y64&gt;0,1,0))</f>
        <v>0</v>
      </c>
      <c r="AD64" s="158">
        <f>IF($B64=0,0,IF(Original_Result!Z64&gt;0,1,0))</f>
        <v>0</v>
      </c>
      <c r="AE64" s="159">
        <f>IF($B64=0,0,IF(Original_Result!AA64&gt;0,1,0))</f>
        <v>0</v>
      </c>
      <c r="AF64" s="157">
        <f>IF($B64=0,0,IF(Original_Result!AB64&gt;0,1,0))</f>
        <v>0</v>
      </c>
      <c r="AG64" s="159">
        <f>IF($B64=0,0,IF(Original_Result!AC64&gt;0,1,0))</f>
        <v>0</v>
      </c>
      <c r="AH64" s="157">
        <f>IF($B64=0,0,IF(Original_Result!AD64&gt;0,1,0))</f>
        <v>0</v>
      </c>
      <c r="AI64" s="160">
        <f>IF($B64=0,0,IF(Original_Result!AE64&gt;0,1,0))</f>
        <v>0</v>
      </c>
      <c r="AJ64" s="159">
        <f>IF($B64=0,0,IF(Original_Result!AF64&gt;0,1,0))</f>
        <v>0</v>
      </c>
      <c r="AK64" s="157">
        <f>IF($B64=0,0,IF(Original_Result!AG64&gt;0,1,0))</f>
        <v>0</v>
      </c>
      <c r="AL64" s="158">
        <f>IF($B64=0,0,IF(Original_Result!AH64&gt;0,1,0))</f>
        <v>0</v>
      </c>
      <c r="AM64" s="6"/>
      <c r="AN64" s="81" t="str">
        <f t="shared" si="10"/>
        <v>Unfinished</v>
      </c>
      <c r="AO64" s="78" t="str">
        <f t="shared" si="4"/>
        <v>N</v>
      </c>
      <c r="AP64" s="78" t="str">
        <f t="shared" si="5"/>
        <v>OK</v>
      </c>
      <c r="AQ64" s="78" t="str">
        <f t="shared" si="6"/>
        <v>N</v>
      </c>
      <c r="AR64" s="78" t="str">
        <f t="shared" si="1"/>
        <v>N</v>
      </c>
      <c r="AS64" s="78" t="str">
        <f t="shared" si="2"/>
        <v>N</v>
      </c>
      <c r="AT64" s="78" t="str">
        <f t="shared" si="7"/>
        <v>N</v>
      </c>
      <c r="AU64" s="78" t="str">
        <f t="shared" si="8"/>
        <v>N</v>
      </c>
      <c r="AV64" s="82" t="str">
        <f t="shared" si="3"/>
        <v>N</v>
      </c>
      <c r="AW64" s="83" t="str">
        <f t="shared" si="9"/>
        <v>N</v>
      </c>
    </row>
    <row r="65" spans="1:49" ht="15.75">
      <c r="A65" s="93">
        <f>Original_Result!A65</f>
        <v>0</v>
      </c>
      <c r="B65" s="146">
        <f>Original_Result!B65</f>
        <v>0</v>
      </c>
      <c r="C65" s="148">
        <f>IF($B65=0,0,IF(OR(Original_Result!C65=1,Original_Result!C65=0.5),1,0))</f>
        <v>0</v>
      </c>
      <c r="D65" s="149">
        <f>IF($B65=0,0,IF(OR(Original_Result!D65=1,Original_Result!D65=0.5),1,0))</f>
        <v>0</v>
      </c>
      <c r="E65" s="148">
        <f>IF($B65=0,0,IF(OR(Original_Result!E65=1,Original_Result!E65=0.5),1,0))</f>
        <v>0</v>
      </c>
      <c r="F65" s="150">
        <f>IF($B65=0,0,IF(OR(Original_Result!E65=0,Original_Result!E65=0.5),1,0))</f>
        <v>0</v>
      </c>
      <c r="G65" s="151">
        <f>IF($B65=0,0,IF($F65=1,(IF(Original_Result!F65&gt;0,1,0)),0))</f>
        <v>0</v>
      </c>
      <c r="H65" s="152">
        <f>IF($B65=0,0,IF($F65=1,IF(Original_Result!F65/(1-Original_Result!E65)&lt;1,1,0),0))</f>
        <v>0</v>
      </c>
      <c r="I65" s="153">
        <f>IF($B65=0,0,IF($F65=1,IF(Original_Result!G65&gt;0,1,0),0))</f>
        <v>0</v>
      </c>
      <c r="J65" s="152">
        <f>IF($B65=0,0,IF($F65=1,IF(Original_Result!G65/(1-Original_Result!E65)&lt;1,1,0),0))</f>
        <v>0</v>
      </c>
      <c r="K65" s="153">
        <f>IF($B65=0,0,IF(Original_Result!H65&gt;0,1,0))</f>
        <v>0</v>
      </c>
      <c r="L65" s="152">
        <f>IF($B65=0,0,IF(Original_Result!I65&gt;0,1,0))</f>
        <v>0</v>
      </c>
      <c r="M65" s="153">
        <f>IF($B65=0,0,IF(OR(Original_Result!J65=1,Original_Result!J65=0.5),1,0))</f>
        <v>0</v>
      </c>
      <c r="N65" s="154">
        <f>IF($B65=0,0,IF(Original_Result!J65=0.5,1,0))</f>
        <v>0</v>
      </c>
      <c r="O65" s="155">
        <f>IF($B65=0,0,IF(Original_Result!K65&gt;0,1,0))</f>
        <v>0</v>
      </c>
      <c r="P65" s="156">
        <f>IF($B65=0,0,IF(Original_Result!L65&gt;0,1,0))</f>
        <v>0</v>
      </c>
      <c r="Q65" s="155">
        <f>IF($B65=0,0,IF(Original_Result!M65&gt;0,1,0))</f>
        <v>0</v>
      </c>
      <c r="R65" s="156">
        <f>IF($B65=0,0,IF(Original_Result!N65&gt;0,1,0))</f>
        <v>0</v>
      </c>
      <c r="S65" s="157">
        <f>IF($B65=0,0,IF(Original_Result!O65&gt;0,1,0))</f>
        <v>0</v>
      </c>
      <c r="T65" s="155">
        <f>IF($B65=0,0,IF(Original_Result!P65&gt;0,1,0))</f>
        <v>0</v>
      </c>
      <c r="U65" s="156">
        <f>IF($B65=0,0,IF(Original_Result!Q65&gt;0,1,0))</f>
        <v>0</v>
      </c>
      <c r="V65" s="157">
        <f>IF($B65=0,0,IF(Original_Result!R65&gt;0,1,0))</f>
        <v>0</v>
      </c>
      <c r="W65" s="158">
        <f>IF($B65=0,0,IF(Original_Result!S65&gt;0,1,0))</f>
        <v>0</v>
      </c>
      <c r="X65" s="147">
        <f>IF($B65=0,0,IF(Original_Result!T65&gt;0,1,0))</f>
        <v>0</v>
      </c>
      <c r="Y65" s="159">
        <f>IF($B65=0,0,IF(Original_Result!U65&gt;0,1,0))</f>
        <v>0</v>
      </c>
      <c r="Z65" s="157">
        <f>IF($B65=0,0,IF(Original_Result!V65&gt;0,1,0))</f>
        <v>0</v>
      </c>
      <c r="AA65" s="158">
        <f>IF($B65=0,0,IF(Original_Result!W65&gt;0,1,0))</f>
        <v>0</v>
      </c>
      <c r="AB65" s="159">
        <f>IF($B65=0,0,IF(Original_Result!X65&gt;0,1,0))</f>
        <v>0</v>
      </c>
      <c r="AC65" s="157">
        <f>IF($B65=0,0,IF(Original_Result!Y65&gt;0,1,0))</f>
        <v>0</v>
      </c>
      <c r="AD65" s="158">
        <f>IF($B65=0,0,IF(Original_Result!Z65&gt;0,1,0))</f>
        <v>0</v>
      </c>
      <c r="AE65" s="159">
        <f>IF($B65=0,0,IF(Original_Result!AA65&gt;0,1,0))</f>
        <v>0</v>
      </c>
      <c r="AF65" s="157">
        <f>IF($B65=0,0,IF(Original_Result!AB65&gt;0,1,0))</f>
        <v>0</v>
      </c>
      <c r="AG65" s="159">
        <f>IF($B65=0,0,IF(Original_Result!AC65&gt;0,1,0))</f>
        <v>0</v>
      </c>
      <c r="AH65" s="157">
        <f>IF($B65=0,0,IF(Original_Result!AD65&gt;0,1,0))</f>
        <v>0</v>
      </c>
      <c r="AI65" s="160">
        <f>IF($B65=0,0,IF(Original_Result!AE65&gt;0,1,0))</f>
        <v>0</v>
      </c>
      <c r="AJ65" s="159">
        <f>IF($B65=0,0,IF(Original_Result!AF65&gt;0,1,0))</f>
        <v>0</v>
      </c>
      <c r="AK65" s="157">
        <f>IF($B65=0,0,IF(Original_Result!AG65&gt;0,1,0))</f>
        <v>0</v>
      </c>
      <c r="AL65" s="158">
        <f>IF($B65=0,0,IF(Original_Result!AH65&gt;0,1,0))</f>
        <v>0</v>
      </c>
      <c r="AM65" s="6"/>
      <c r="AN65" s="81" t="str">
        <f t="shared" si="10"/>
        <v>Unfinished</v>
      </c>
      <c r="AO65" s="78" t="str">
        <f t="shared" si="4"/>
        <v>N</v>
      </c>
      <c r="AP65" s="78" t="str">
        <f t="shared" si="5"/>
        <v>OK</v>
      </c>
      <c r="AQ65" s="78" t="str">
        <f t="shared" si="6"/>
        <v>N</v>
      </c>
      <c r="AR65" s="78" t="str">
        <f t="shared" si="1"/>
        <v>N</v>
      </c>
      <c r="AS65" s="78" t="str">
        <f t="shared" si="2"/>
        <v>N</v>
      </c>
      <c r="AT65" s="78" t="str">
        <f t="shared" si="7"/>
        <v>N</v>
      </c>
      <c r="AU65" s="78" t="str">
        <f t="shared" si="8"/>
        <v>N</v>
      </c>
      <c r="AV65" s="82" t="str">
        <f t="shared" si="3"/>
        <v>N</v>
      </c>
      <c r="AW65" s="83" t="str">
        <f t="shared" si="9"/>
        <v>N</v>
      </c>
    </row>
    <row r="66" spans="1:49" ht="15.75">
      <c r="A66" s="93">
        <f>Original_Result!A66</f>
        <v>0</v>
      </c>
      <c r="B66" s="146">
        <f>Original_Result!B66</f>
        <v>0</v>
      </c>
      <c r="C66" s="148">
        <f>IF($B66=0,0,IF(OR(Original_Result!C66=1,Original_Result!C66=0.5),1,0))</f>
        <v>0</v>
      </c>
      <c r="D66" s="149">
        <f>IF($B66=0,0,IF(OR(Original_Result!D66=1,Original_Result!D66=0.5),1,0))</f>
        <v>0</v>
      </c>
      <c r="E66" s="148">
        <f>IF($B66=0,0,IF(OR(Original_Result!E66=1,Original_Result!E66=0.5),1,0))</f>
        <v>0</v>
      </c>
      <c r="F66" s="150">
        <f>IF($B66=0,0,IF(OR(Original_Result!E66=0,Original_Result!E66=0.5),1,0))</f>
        <v>0</v>
      </c>
      <c r="G66" s="151">
        <f>IF($B66=0,0,IF($F66=1,(IF(Original_Result!F66&gt;0,1,0)),0))</f>
        <v>0</v>
      </c>
      <c r="H66" s="152">
        <f>IF($B66=0,0,IF($F66=1,IF(Original_Result!F66/(1-Original_Result!E66)&lt;1,1,0),0))</f>
        <v>0</v>
      </c>
      <c r="I66" s="153">
        <f>IF($B66=0,0,IF($F66=1,IF(Original_Result!G66&gt;0,1,0),0))</f>
        <v>0</v>
      </c>
      <c r="J66" s="152">
        <f>IF($B66=0,0,IF($F66=1,IF(Original_Result!G66/(1-Original_Result!E66)&lt;1,1,0),0))</f>
        <v>0</v>
      </c>
      <c r="K66" s="153">
        <f>IF($B66=0,0,IF(Original_Result!H66&gt;0,1,0))</f>
        <v>0</v>
      </c>
      <c r="L66" s="152">
        <f>IF($B66=0,0,IF(Original_Result!I66&gt;0,1,0))</f>
        <v>0</v>
      </c>
      <c r="M66" s="153">
        <f>IF($B66=0,0,IF(OR(Original_Result!J66=1,Original_Result!J66=0.5),1,0))</f>
        <v>0</v>
      </c>
      <c r="N66" s="154">
        <f>IF($B66=0,0,IF(Original_Result!J66=0.5,1,0))</f>
        <v>0</v>
      </c>
      <c r="O66" s="155">
        <f>IF($B66=0,0,IF(Original_Result!K66&gt;0,1,0))</f>
        <v>0</v>
      </c>
      <c r="P66" s="156">
        <f>IF($B66=0,0,IF(Original_Result!L66&gt;0,1,0))</f>
        <v>0</v>
      </c>
      <c r="Q66" s="155">
        <f>IF($B66=0,0,IF(Original_Result!M66&gt;0,1,0))</f>
        <v>0</v>
      </c>
      <c r="R66" s="156">
        <f>IF($B66=0,0,IF(Original_Result!N66&gt;0,1,0))</f>
        <v>0</v>
      </c>
      <c r="S66" s="157">
        <f>IF($B66=0,0,IF(Original_Result!O66&gt;0,1,0))</f>
        <v>0</v>
      </c>
      <c r="T66" s="155">
        <f>IF($B66=0,0,IF(Original_Result!P66&gt;0,1,0))</f>
        <v>0</v>
      </c>
      <c r="U66" s="156">
        <f>IF($B66=0,0,IF(Original_Result!Q66&gt;0,1,0))</f>
        <v>0</v>
      </c>
      <c r="V66" s="157">
        <f>IF($B66=0,0,IF(Original_Result!R66&gt;0,1,0))</f>
        <v>0</v>
      </c>
      <c r="W66" s="158">
        <f>IF($B66=0,0,IF(Original_Result!S66&gt;0,1,0))</f>
        <v>0</v>
      </c>
      <c r="X66" s="147">
        <f>IF($B66=0,0,IF(Original_Result!T66&gt;0,1,0))</f>
        <v>0</v>
      </c>
      <c r="Y66" s="159">
        <f>IF($B66=0,0,IF(Original_Result!U66&gt;0,1,0))</f>
        <v>0</v>
      </c>
      <c r="Z66" s="157">
        <f>IF($B66=0,0,IF(Original_Result!V66&gt;0,1,0))</f>
        <v>0</v>
      </c>
      <c r="AA66" s="158">
        <f>IF($B66=0,0,IF(Original_Result!W66&gt;0,1,0))</f>
        <v>0</v>
      </c>
      <c r="AB66" s="159">
        <f>IF($B66=0,0,IF(Original_Result!X66&gt;0,1,0))</f>
        <v>0</v>
      </c>
      <c r="AC66" s="157">
        <f>IF($B66=0,0,IF(Original_Result!Y66&gt;0,1,0))</f>
        <v>0</v>
      </c>
      <c r="AD66" s="158">
        <f>IF($B66=0,0,IF(Original_Result!Z66&gt;0,1,0))</f>
        <v>0</v>
      </c>
      <c r="AE66" s="159">
        <f>IF($B66=0,0,IF(Original_Result!AA66&gt;0,1,0))</f>
        <v>0</v>
      </c>
      <c r="AF66" s="157">
        <f>IF($B66=0,0,IF(Original_Result!AB66&gt;0,1,0))</f>
        <v>0</v>
      </c>
      <c r="AG66" s="159">
        <f>IF($B66=0,0,IF(Original_Result!AC66&gt;0,1,0))</f>
        <v>0</v>
      </c>
      <c r="AH66" s="157">
        <f>IF($B66=0,0,IF(Original_Result!AD66&gt;0,1,0))</f>
        <v>0</v>
      </c>
      <c r="AI66" s="160">
        <f>IF($B66=0,0,IF(Original_Result!AE66&gt;0,1,0))</f>
        <v>0</v>
      </c>
      <c r="AJ66" s="159">
        <f>IF($B66=0,0,IF(Original_Result!AF66&gt;0,1,0))</f>
        <v>0</v>
      </c>
      <c r="AK66" s="157">
        <f>IF($B66=0,0,IF(Original_Result!AG66&gt;0,1,0))</f>
        <v>0</v>
      </c>
      <c r="AL66" s="158">
        <f>IF($B66=0,0,IF(Original_Result!AH66&gt;0,1,0))</f>
        <v>0</v>
      </c>
      <c r="AM66" s="6"/>
      <c r="AN66" s="81" t="str">
        <f t="shared" si="10"/>
        <v>Unfinished</v>
      </c>
      <c r="AO66" s="78" t="str">
        <f t="shared" si="4"/>
        <v>N</v>
      </c>
      <c r="AP66" s="78" t="str">
        <f t="shared" si="5"/>
        <v>OK</v>
      </c>
      <c r="AQ66" s="78" t="str">
        <f t="shared" si="6"/>
        <v>N</v>
      </c>
      <c r="AR66" s="78" t="str">
        <f t="shared" si="1"/>
        <v>N</v>
      </c>
      <c r="AS66" s="78" t="str">
        <f t="shared" si="2"/>
        <v>N</v>
      </c>
      <c r="AT66" s="78" t="str">
        <f t="shared" si="7"/>
        <v>N</v>
      </c>
      <c r="AU66" s="78" t="str">
        <f t="shared" si="8"/>
        <v>N</v>
      </c>
      <c r="AV66" s="82" t="str">
        <f t="shared" si="3"/>
        <v>N</v>
      </c>
      <c r="AW66" s="83" t="str">
        <f t="shared" si="9"/>
        <v>N</v>
      </c>
    </row>
    <row r="67" spans="1:49" ht="15.75">
      <c r="A67" s="93">
        <f>Original_Result!A67</f>
        <v>0</v>
      </c>
      <c r="B67" s="146">
        <f>Original_Result!B67</f>
        <v>0</v>
      </c>
      <c r="C67" s="148">
        <f>IF($B67=0,0,IF(OR(Original_Result!C67=1,Original_Result!C67=0.5),1,0))</f>
        <v>0</v>
      </c>
      <c r="D67" s="149">
        <f>IF($B67=0,0,IF(OR(Original_Result!D67=1,Original_Result!D67=0.5),1,0))</f>
        <v>0</v>
      </c>
      <c r="E67" s="148">
        <f>IF($B67=0,0,IF(OR(Original_Result!E67=1,Original_Result!E67=0.5),1,0))</f>
        <v>0</v>
      </c>
      <c r="F67" s="150">
        <f>IF($B67=0,0,IF(OR(Original_Result!E67=0,Original_Result!E67=0.5),1,0))</f>
        <v>0</v>
      </c>
      <c r="G67" s="151">
        <f>IF($B67=0,0,IF($F67=1,(IF(Original_Result!F67&gt;0,1,0)),0))</f>
        <v>0</v>
      </c>
      <c r="H67" s="152">
        <f>IF($B67=0,0,IF($F67=1,IF(Original_Result!F67/(1-Original_Result!E67)&lt;1,1,0),0))</f>
        <v>0</v>
      </c>
      <c r="I67" s="153">
        <f>IF($B67=0,0,IF($F67=1,IF(Original_Result!G67&gt;0,1,0),0))</f>
        <v>0</v>
      </c>
      <c r="J67" s="152">
        <f>IF($B67=0,0,IF($F67=1,IF(Original_Result!G67/(1-Original_Result!E67)&lt;1,1,0),0))</f>
        <v>0</v>
      </c>
      <c r="K67" s="153">
        <f>IF($B67=0,0,IF(Original_Result!H67&gt;0,1,0))</f>
        <v>0</v>
      </c>
      <c r="L67" s="152">
        <f>IF($B67=0,0,IF(Original_Result!I67&gt;0,1,0))</f>
        <v>0</v>
      </c>
      <c r="M67" s="153">
        <f>IF($B67=0,0,IF(OR(Original_Result!J67=1,Original_Result!J67=0.5),1,0))</f>
        <v>0</v>
      </c>
      <c r="N67" s="154">
        <f>IF($B67=0,0,IF(Original_Result!J67=0.5,1,0))</f>
        <v>0</v>
      </c>
      <c r="O67" s="155">
        <f>IF($B67=0,0,IF(Original_Result!K67&gt;0,1,0))</f>
        <v>0</v>
      </c>
      <c r="P67" s="156">
        <f>IF($B67=0,0,IF(Original_Result!L67&gt;0,1,0))</f>
        <v>0</v>
      </c>
      <c r="Q67" s="155">
        <f>IF($B67=0,0,IF(Original_Result!M67&gt;0,1,0))</f>
        <v>0</v>
      </c>
      <c r="R67" s="156">
        <f>IF($B67=0,0,IF(Original_Result!N67&gt;0,1,0))</f>
        <v>0</v>
      </c>
      <c r="S67" s="157">
        <f>IF($B67=0,0,IF(Original_Result!O67&gt;0,1,0))</f>
        <v>0</v>
      </c>
      <c r="T67" s="155">
        <f>IF($B67=0,0,IF(Original_Result!P67&gt;0,1,0))</f>
        <v>0</v>
      </c>
      <c r="U67" s="156">
        <f>IF($B67=0,0,IF(Original_Result!Q67&gt;0,1,0))</f>
        <v>0</v>
      </c>
      <c r="V67" s="157">
        <f>IF($B67=0,0,IF(Original_Result!R67&gt;0,1,0))</f>
        <v>0</v>
      </c>
      <c r="W67" s="158">
        <f>IF($B67=0,0,IF(Original_Result!S67&gt;0,1,0))</f>
        <v>0</v>
      </c>
      <c r="X67" s="147">
        <f>IF($B67=0,0,IF(Original_Result!T67&gt;0,1,0))</f>
        <v>0</v>
      </c>
      <c r="Y67" s="159">
        <f>IF($B67=0,0,IF(Original_Result!U67&gt;0,1,0))</f>
        <v>0</v>
      </c>
      <c r="Z67" s="157">
        <f>IF($B67=0,0,IF(Original_Result!V67&gt;0,1,0))</f>
        <v>0</v>
      </c>
      <c r="AA67" s="158">
        <f>IF($B67=0,0,IF(Original_Result!W67&gt;0,1,0))</f>
        <v>0</v>
      </c>
      <c r="AB67" s="159">
        <f>IF($B67=0,0,IF(Original_Result!X67&gt;0,1,0))</f>
        <v>0</v>
      </c>
      <c r="AC67" s="157">
        <f>IF($B67=0,0,IF(Original_Result!Y67&gt;0,1,0))</f>
        <v>0</v>
      </c>
      <c r="AD67" s="158">
        <f>IF($B67=0,0,IF(Original_Result!Z67&gt;0,1,0))</f>
        <v>0</v>
      </c>
      <c r="AE67" s="159">
        <f>IF($B67=0,0,IF(Original_Result!AA67&gt;0,1,0))</f>
        <v>0</v>
      </c>
      <c r="AF67" s="157">
        <f>IF($B67=0,0,IF(Original_Result!AB67&gt;0,1,0))</f>
        <v>0</v>
      </c>
      <c r="AG67" s="159">
        <f>IF($B67=0,0,IF(Original_Result!AC67&gt;0,1,0))</f>
        <v>0</v>
      </c>
      <c r="AH67" s="157">
        <f>IF($B67=0,0,IF(Original_Result!AD67&gt;0,1,0))</f>
        <v>0</v>
      </c>
      <c r="AI67" s="160">
        <f>IF($B67=0,0,IF(Original_Result!AE67&gt;0,1,0))</f>
        <v>0</v>
      </c>
      <c r="AJ67" s="159">
        <f>IF($B67=0,0,IF(Original_Result!AF67&gt;0,1,0))</f>
        <v>0</v>
      </c>
      <c r="AK67" s="157">
        <f>IF($B67=0,0,IF(Original_Result!AG67&gt;0,1,0))</f>
        <v>0</v>
      </c>
      <c r="AL67" s="158">
        <f>IF($B67=0,0,IF(Original_Result!AH67&gt;0,1,0))</f>
        <v>0</v>
      </c>
      <c r="AM67" s="6"/>
      <c r="AN67" s="81" t="str">
        <f t="shared" si="10"/>
        <v>Unfinished</v>
      </c>
      <c r="AO67" s="78" t="str">
        <f t="shared" si="4"/>
        <v>N</v>
      </c>
      <c r="AP67" s="78" t="str">
        <f t="shared" si="5"/>
        <v>OK</v>
      </c>
      <c r="AQ67" s="78" t="str">
        <f t="shared" si="6"/>
        <v>N</v>
      </c>
      <c r="AR67" s="78" t="str">
        <f t="shared" si="1"/>
        <v>N</v>
      </c>
      <c r="AS67" s="78" t="str">
        <f t="shared" si="2"/>
        <v>N</v>
      </c>
      <c r="AT67" s="78" t="str">
        <f t="shared" si="7"/>
        <v>N</v>
      </c>
      <c r="AU67" s="78" t="str">
        <f t="shared" si="8"/>
        <v>N</v>
      </c>
      <c r="AV67" s="82" t="str">
        <f t="shared" si="3"/>
        <v>N</v>
      </c>
      <c r="AW67" s="83" t="str">
        <f t="shared" si="9"/>
        <v>N</v>
      </c>
    </row>
    <row r="68" spans="1:49" ht="15.75">
      <c r="A68" s="93">
        <f>Original_Result!A68</f>
        <v>0</v>
      </c>
      <c r="B68" s="146">
        <f>Original_Result!B68</f>
        <v>0</v>
      </c>
      <c r="C68" s="148">
        <f>IF($B68=0,0,IF(OR(Original_Result!C68=1,Original_Result!C68=0.5),1,0))</f>
        <v>0</v>
      </c>
      <c r="D68" s="149">
        <f>IF($B68=0,0,IF(OR(Original_Result!D68=1,Original_Result!D68=0.5),1,0))</f>
        <v>0</v>
      </c>
      <c r="E68" s="148">
        <f>IF($B68=0,0,IF(OR(Original_Result!E68=1,Original_Result!E68=0.5),1,0))</f>
        <v>0</v>
      </c>
      <c r="F68" s="150">
        <f>IF($B68=0,0,IF(OR(Original_Result!E68=0,Original_Result!E68=0.5),1,0))</f>
        <v>0</v>
      </c>
      <c r="G68" s="151">
        <f>IF($B68=0,0,IF($F68=1,(IF(Original_Result!F68&gt;0,1,0)),0))</f>
        <v>0</v>
      </c>
      <c r="H68" s="152">
        <f>IF($B68=0,0,IF($F68=1,IF(Original_Result!F68/(1-Original_Result!E68)&lt;1,1,0),0))</f>
        <v>0</v>
      </c>
      <c r="I68" s="153">
        <f>IF($B68=0,0,IF($F68=1,IF(Original_Result!G68&gt;0,1,0),0))</f>
        <v>0</v>
      </c>
      <c r="J68" s="152">
        <f>IF($B68=0,0,IF($F68=1,IF(Original_Result!G68/(1-Original_Result!E68)&lt;1,1,0),0))</f>
        <v>0</v>
      </c>
      <c r="K68" s="153">
        <f>IF($B68=0,0,IF(Original_Result!H68&gt;0,1,0))</f>
        <v>0</v>
      </c>
      <c r="L68" s="152">
        <f>IF($B68=0,0,IF(Original_Result!I68&gt;0,1,0))</f>
        <v>0</v>
      </c>
      <c r="M68" s="153">
        <f>IF($B68=0,0,IF(OR(Original_Result!J68=1,Original_Result!J68=0.5),1,0))</f>
        <v>0</v>
      </c>
      <c r="N68" s="154">
        <f>IF($B68=0,0,IF(Original_Result!J68=0.5,1,0))</f>
        <v>0</v>
      </c>
      <c r="O68" s="155">
        <f>IF($B68=0,0,IF(Original_Result!K68&gt;0,1,0))</f>
        <v>0</v>
      </c>
      <c r="P68" s="156">
        <f>IF($B68=0,0,IF(Original_Result!L68&gt;0,1,0))</f>
        <v>0</v>
      </c>
      <c r="Q68" s="155">
        <f>IF($B68=0,0,IF(Original_Result!M68&gt;0,1,0))</f>
        <v>0</v>
      </c>
      <c r="R68" s="156">
        <f>IF($B68=0,0,IF(Original_Result!N68&gt;0,1,0))</f>
        <v>0</v>
      </c>
      <c r="S68" s="157">
        <f>IF($B68=0,0,IF(Original_Result!O68&gt;0,1,0))</f>
        <v>0</v>
      </c>
      <c r="T68" s="155">
        <f>IF($B68=0,0,IF(Original_Result!P68&gt;0,1,0))</f>
        <v>0</v>
      </c>
      <c r="U68" s="156">
        <f>IF($B68=0,0,IF(Original_Result!Q68&gt;0,1,0))</f>
        <v>0</v>
      </c>
      <c r="V68" s="157">
        <f>IF($B68=0,0,IF(Original_Result!R68&gt;0,1,0))</f>
        <v>0</v>
      </c>
      <c r="W68" s="158">
        <f>IF($B68=0,0,IF(Original_Result!S68&gt;0,1,0))</f>
        <v>0</v>
      </c>
      <c r="X68" s="147">
        <f>IF($B68=0,0,IF(Original_Result!T68&gt;0,1,0))</f>
        <v>0</v>
      </c>
      <c r="Y68" s="159">
        <f>IF($B68=0,0,IF(Original_Result!U68&gt;0,1,0))</f>
        <v>0</v>
      </c>
      <c r="Z68" s="157">
        <f>IF($B68=0,0,IF(Original_Result!V68&gt;0,1,0))</f>
        <v>0</v>
      </c>
      <c r="AA68" s="158">
        <f>IF($B68=0,0,IF(Original_Result!W68&gt;0,1,0))</f>
        <v>0</v>
      </c>
      <c r="AB68" s="159">
        <f>IF($B68=0,0,IF(Original_Result!X68&gt;0,1,0))</f>
        <v>0</v>
      </c>
      <c r="AC68" s="157">
        <f>IF($B68=0,0,IF(Original_Result!Y68&gt;0,1,0))</f>
        <v>0</v>
      </c>
      <c r="AD68" s="158">
        <f>IF($B68=0,0,IF(Original_Result!Z68&gt;0,1,0))</f>
        <v>0</v>
      </c>
      <c r="AE68" s="159">
        <f>IF($B68=0,0,IF(Original_Result!AA68&gt;0,1,0))</f>
        <v>0</v>
      </c>
      <c r="AF68" s="157">
        <f>IF($B68=0,0,IF(Original_Result!AB68&gt;0,1,0))</f>
        <v>0</v>
      </c>
      <c r="AG68" s="159">
        <f>IF($B68=0,0,IF(Original_Result!AC68&gt;0,1,0))</f>
        <v>0</v>
      </c>
      <c r="AH68" s="157">
        <f>IF($B68=0,0,IF(Original_Result!AD68&gt;0,1,0))</f>
        <v>0</v>
      </c>
      <c r="AI68" s="160">
        <f>IF($B68=0,0,IF(Original_Result!AE68&gt;0,1,0))</f>
        <v>0</v>
      </c>
      <c r="AJ68" s="159">
        <f>IF($B68=0,0,IF(Original_Result!AF68&gt;0,1,0))</f>
        <v>0</v>
      </c>
      <c r="AK68" s="157">
        <f>IF($B68=0,0,IF(Original_Result!AG68&gt;0,1,0))</f>
        <v>0</v>
      </c>
      <c r="AL68" s="158">
        <f>IF($B68=0,0,IF(Original_Result!AH68&gt;0,1,0))</f>
        <v>0</v>
      </c>
      <c r="AM68" s="6"/>
      <c r="AN68" s="81" t="str">
        <f t="shared" si="10"/>
        <v>Unfinished</v>
      </c>
      <c r="AO68" s="78" t="str">
        <f t="shared" si="4"/>
        <v>N</v>
      </c>
      <c r="AP68" s="78" t="str">
        <f t="shared" si="5"/>
        <v>OK</v>
      </c>
      <c r="AQ68" s="78" t="str">
        <f t="shared" si="6"/>
        <v>N</v>
      </c>
      <c r="AR68" s="78" t="str">
        <f t="shared" si="1"/>
        <v>N</v>
      </c>
      <c r="AS68" s="78" t="str">
        <f t="shared" si="2"/>
        <v>N</v>
      </c>
      <c r="AT68" s="78" t="str">
        <f t="shared" si="7"/>
        <v>N</v>
      </c>
      <c r="AU68" s="78" t="str">
        <f t="shared" si="8"/>
        <v>N</v>
      </c>
      <c r="AV68" s="82" t="str">
        <f t="shared" si="3"/>
        <v>N</v>
      </c>
      <c r="AW68" s="83" t="str">
        <f t="shared" si="9"/>
        <v>N</v>
      </c>
    </row>
    <row r="69" spans="1:49" ht="15.75">
      <c r="A69" s="93">
        <f>Original_Result!A69</f>
        <v>0</v>
      </c>
      <c r="B69" s="146">
        <f>Original_Result!B69</f>
        <v>0</v>
      </c>
      <c r="C69" s="148">
        <f>IF($B69=0,0,IF(OR(Original_Result!C69=1,Original_Result!C69=0.5),1,0))</f>
        <v>0</v>
      </c>
      <c r="D69" s="149">
        <f>IF($B69=0,0,IF(OR(Original_Result!D69=1,Original_Result!D69=0.5),1,0))</f>
        <v>0</v>
      </c>
      <c r="E69" s="148">
        <f>IF($B69=0,0,IF(OR(Original_Result!E69=1,Original_Result!E69=0.5),1,0))</f>
        <v>0</v>
      </c>
      <c r="F69" s="150">
        <f>IF($B69=0,0,IF(OR(Original_Result!E69=0,Original_Result!E69=0.5),1,0))</f>
        <v>0</v>
      </c>
      <c r="G69" s="151">
        <f>IF($B69=0,0,IF($F69=1,(IF(Original_Result!F69&gt;0,1,0)),0))</f>
        <v>0</v>
      </c>
      <c r="H69" s="152">
        <f>IF($B69=0,0,IF($F69=1,IF(Original_Result!F69/(1-Original_Result!E69)&lt;1,1,0),0))</f>
        <v>0</v>
      </c>
      <c r="I69" s="153">
        <f>IF($B69=0,0,IF($F69=1,IF(Original_Result!G69&gt;0,1,0),0))</f>
        <v>0</v>
      </c>
      <c r="J69" s="152">
        <f>IF($B69=0,0,IF($F69=1,IF(Original_Result!G69/(1-Original_Result!E69)&lt;1,1,0),0))</f>
        <v>0</v>
      </c>
      <c r="K69" s="153">
        <f>IF($B69=0,0,IF(Original_Result!H69&gt;0,1,0))</f>
        <v>0</v>
      </c>
      <c r="L69" s="152">
        <f>IF($B69=0,0,IF(Original_Result!I69&gt;0,1,0))</f>
        <v>0</v>
      </c>
      <c r="M69" s="153">
        <f>IF($B69=0,0,IF(OR(Original_Result!J69=1,Original_Result!J69=0.5),1,0))</f>
        <v>0</v>
      </c>
      <c r="N69" s="154">
        <f>IF($B69=0,0,IF(Original_Result!J69=0.5,1,0))</f>
        <v>0</v>
      </c>
      <c r="O69" s="155">
        <f>IF($B69=0,0,IF(Original_Result!K69&gt;0,1,0))</f>
        <v>0</v>
      </c>
      <c r="P69" s="156">
        <f>IF($B69=0,0,IF(Original_Result!L69&gt;0,1,0))</f>
        <v>0</v>
      </c>
      <c r="Q69" s="155">
        <f>IF($B69=0,0,IF(Original_Result!M69&gt;0,1,0))</f>
        <v>0</v>
      </c>
      <c r="R69" s="156">
        <f>IF($B69=0,0,IF(Original_Result!N69&gt;0,1,0))</f>
        <v>0</v>
      </c>
      <c r="S69" s="157">
        <f>IF($B69=0,0,IF(Original_Result!O69&gt;0,1,0))</f>
        <v>0</v>
      </c>
      <c r="T69" s="155">
        <f>IF($B69=0,0,IF(Original_Result!P69&gt;0,1,0))</f>
        <v>0</v>
      </c>
      <c r="U69" s="156">
        <f>IF($B69=0,0,IF(Original_Result!Q69&gt;0,1,0))</f>
        <v>0</v>
      </c>
      <c r="V69" s="157">
        <f>IF($B69=0,0,IF(Original_Result!R69&gt;0,1,0))</f>
        <v>0</v>
      </c>
      <c r="W69" s="158">
        <f>IF($B69=0,0,IF(Original_Result!S69&gt;0,1,0))</f>
        <v>0</v>
      </c>
      <c r="X69" s="147">
        <f>IF($B69=0,0,IF(Original_Result!T69&gt;0,1,0))</f>
        <v>0</v>
      </c>
      <c r="Y69" s="159">
        <f>IF($B69=0,0,IF(Original_Result!U69&gt;0,1,0))</f>
        <v>0</v>
      </c>
      <c r="Z69" s="157">
        <f>IF($B69=0,0,IF(Original_Result!V69&gt;0,1,0))</f>
        <v>0</v>
      </c>
      <c r="AA69" s="158">
        <f>IF($B69=0,0,IF(Original_Result!W69&gt;0,1,0))</f>
        <v>0</v>
      </c>
      <c r="AB69" s="159">
        <f>IF($B69=0,0,IF(Original_Result!X69&gt;0,1,0))</f>
        <v>0</v>
      </c>
      <c r="AC69" s="157">
        <f>IF($B69=0,0,IF(Original_Result!Y69&gt;0,1,0))</f>
        <v>0</v>
      </c>
      <c r="AD69" s="158">
        <f>IF($B69=0,0,IF(Original_Result!Z69&gt;0,1,0))</f>
        <v>0</v>
      </c>
      <c r="AE69" s="159">
        <f>IF($B69=0,0,IF(Original_Result!AA69&gt;0,1,0))</f>
        <v>0</v>
      </c>
      <c r="AF69" s="157">
        <f>IF($B69=0,0,IF(Original_Result!AB69&gt;0,1,0))</f>
        <v>0</v>
      </c>
      <c r="AG69" s="159">
        <f>IF($B69=0,0,IF(Original_Result!AC69&gt;0,1,0))</f>
        <v>0</v>
      </c>
      <c r="AH69" s="157">
        <f>IF($B69=0,0,IF(Original_Result!AD69&gt;0,1,0))</f>
        <v>0</v>
      </c>
      <c r="AI69" s="160">
        <f>IF($B69=0,0,IF(Original_Result!AE69&gt;0,1,0))</f>
        <v>0</v>
      </c>
      <c r="AJ69" s="159">
        <f>IF($B69=0,0,IF(Original_Result!AF69&gt;0,1,0))</f>
        <v>0</v>
      </c>
      <c r="AK69" s="157">
        <f>IF($B69=0,0,IF(Original_Result!AG69&gt;0,1,0))</f>
        <v>0</v>
      </c>
      <c r="AL69" s="158">
        <f>IF($B69=0,0,IF(Original_Result!AH69&gt;0,1,0))</f>
        <v>0</v>
      </c>
      <c r="AM69" s="6"/>
      <c r="AN69" s="81" t="str">
        <f t="shared" si="10"/>
        <v>Unfinished</v>
      </c>
      <c r="AO69" s="78" t="str">
        <f t="shared" si="4"/>
        <v>N</v>
      </c>
      <c r="AP69" s="78" t="str">
        <f t="shared" si="5"/>
        <v>OK</v>
      </c>
      <c r="AQ69" s="78" t="str">
        <f t="shared" si="6"/>
        <v>N</v>
      </c>
      <c r="AR69" s="78" t="str">
        <f t="shared" si="1"/>
        <v>N</v>
      </c>
      <c r="AS69" s="78" t="str">
        <f t="shared" si="2"/>
        <v>N</v>
      </c>
      <c r="AT69" s="78" t="str">
        <f t="shared" si="7"/>
        <v>N</v>
      </c>
      <c r="AU69" s="78" t="str">
        <f t="shared" si="8"/>
        <v>N</v>
      </c>
      <c r="AV69" s="82" t="str">
        <f t="shared" si="3"/>
        <v>N</v>
      </c>
      <c r="AW69" s="83" t="str">
        <f t="shared" si="9"/>
        <v>N</v>
      </c>
    </row>
    <row r="70" spans="1:49" ht="15.75">
      <c r="A70" s="93">
        <f>Original_Result!A70</f>
        <v>0</v>
      </c>
      <c r="B70" s="146">
        <f>Original_Result!B70</f>
        <v>0</v>
      </c>
      <c r="C70" s="148">
        <f>IF($B70=0,0,IF(OR(Original_Result!C70=1,Original_Result!C70=0.5),1,0))</f>
        <v>0</v>
      </c>
      <c r="D70" s="149">
        <f>IF($B70=0,0,IF(OR(Original_Result!D70=1,Original_Result!D70=0.5),1,0))</f>
        <v>0</v>
      </c>
      <c r="E70" s="148">
        <f>IF($B70=0,0,IF(OR(Original_Result!E70=1,Original_Result!E70=0.5),1,0))</f>
        <v>0</v>
      </c>
      <c r="F70" s="150">
        <f>IF($B70=0,0,IF(OR(Original_Result!E70=0,Original_Result!E70=0.5),1,0))</f>
        <v>0</v>
      </c>
      <c r="G70" s="151">
        <f>IF($B70=0,0,IF($F70=1,(IF(Original_Result!F70&gt;0,1,0)),0))</f>
        <v>0</v>
      </c>
      <c r="H70" s="152">
        <f>IF($B70=0,0,IF($F70=1,IF(Original_Result!F70/(1-Original_Result!E70)&lt;1,1,0),0))</f>
        <v>0</v>
      </c>
      <c r="I70" s="153">
        <f>IF($B70=0,0,IF($F70=1,IF(Original_Result!G70&gt;0,1,0),0))</f>
        <v>0</v>
      </c>
      <c r="J70" s="152">
        <f>IF($B70=0,0,IF($F70=1,IF(Original_Result!G70/(1-Original_Result!E70)&lt;1,1,0),0))</f>
        <v>0</v>
      </c>
      <c r="K70" s="153">
        <f>IF($B70=0,0,IF(Original_Result!H70&gt;0,1,0))</f>
        <v>0</v>
      </c>
      <c r="L70" s="152">
        <f>IF($B70=0,0,IF(Original_Result!I70&gt;0,1,0))</f>
        <v>0</v>
      </c>
      <c r="M70" s="153">
        <f>IF($B70=0,0,IF(OR(Original_Result!J70=1,Original_Result!J70=0.5),1,0))</f>
        <v>0</v>
      </c>
      <c r="N70" s="154">
        <f>IF($B70=0,0,IF(Original_Result!J70=0.5,1,0))</f>
        <v>0</v>
      </c>
      <c r="O70" s="155">
        <f>IF($B70=0,0,IF(Original_Result!K70&gt;0,1,0))</f>
        <v>0</v>
      </c>
      <c r="P70" s="156">
        <f>IF($B70=0,0,IF(Original_Result!L70&gt;0,1,0))</f>
        <v>0</v>
      </c>
      <c r="Q70" s="155">
        <f>IF($B70=0,0,IF(Original_Result!M70&gt;0,1,0))</f>
        <v>0</v>
      </c>
      <c r="R70" s="156">
        <f>IF($B70=0,0,IF(Original_Result!N70&gt;0,1,0))</f>
        <v>0</v>
      </c>
      <c r="S70" s="157">
        <f>IF($B70=0,0,IF(Original_Result!O70&gt;0,1,0))</f>
        <v>0</v>
      </c>
      <c r="T70" s="155">
        <f>IF($B70=0,0,IF(Original_Result!P70&gt;0,1,0))</f>
        <v>0</v>
      </c>
      <c r="U70" s="156">
        <f>IF($B70=0,0,IF(Original_Result!Q70&gt;0,1,0))</f>
        <v>0</v>
      </c>
      <c r="V70" s="157">
        <f>IF($B70=0,0,IF(Original_Result!R70&gt;0,1,0))</f>
        <v>0</v>
      </c>
      <c r="W70" s="158">
        <f>IF($B70=0,0,IF(Original_Result!S70&gt;0,1,0))</f>
        <v>0</v>
      </c>
      <c r="X70" s="147">
        <f>IF($B70=0,0,IF(Original_Result!T70&gt;0,1,0))</f>
        <v>0</v>
      </c>
      <c r="Y70" s="159">
        <f>IF($B70=0,0,IF(Original_Result!U70&gt;0,1,0))</f>
        <v>0</v>
      </c>
      <c r="Z70" s="157">
        <f>IF($B70=0,0,IF(Original_Result!V70&gt;0,1,0))</f>
        <v>0</v>
      </c>
      <c r="AA70" s="158">
        <f>IF($B70=0,0,IF(Original_Result!W70&gt;0,1,0))</f>
        <v>0</v>
      </c>
      <c r="AB70" s="159">
        <f>IF($B70=0,0,IF(Original_Result!X70&gt;0,1,0))</f>
        <v>0</v>
      </c>
      <c r="AC70" s="157">
        <f>IF($B70=0,0,IF(Original_Result!Y70&gt;0,1,0))</f>
        <v>0</v>
      </c>
      <c r="AD70" s="158">
        <f>IF($B70=0,0,IF(Original_Result!Z70&gt;0,1,0))</f>
        <v>0</v>
      </c>
      <c r="AE70" s="159">
        <f>IF($B70=0,0,IF(Original_Result!AA70&gt;0,1,0))</f>
        <v>0</v>
      </c>
      <c r="AF70" s="157">
        <f>IF($B70=0,0,IF(Original_Result!AB70&gt;0,1,0))</f>
        <v>0</v>
      </c>
      <c r="AG70" s="159">
        <f>IF($B70=0,0,IF(Original_Result!AC70&gt;0,1,0))</f>
        <v>0</v>
      </c>
      <c r="AH70" s="157">
        <f>IF($B70=0,0,IF(Original_Result!AD70&gt;0,1,0))</f>
        <v>0</v>
      </c>
      <c r="AI70" s="160">
        <f>IF($B70=0,0,IF(Original_Result!AE70&gt;0,1,0))</f>
        <v>0</v>
      </c>
      <c r="AJ70" s="159">
        <f>IF($B70=0,0,IF(Original_Result!AF70&gt;0,1,0))</f>
        <v>0</v>
      </c>
      <c r="AK70" s="157">
        <f>IF($B70=0,0,IF(Original_Result!AG70&gt;0,1,0))</f>
        <v>0</v>
      </c>
      <c r="AL70" s="158">
        <f>IF($B70=0,0,IF(Original_Result!AH70&gt;0,1,0))</f>
        <v>0</v>
      </c>
      <c r="AM70" s="6"/>
      <c r="AN70" s="81" t="str">
        <f t="shared" si="10"/>
        <v>Unfinished</v>
      </c>
      <c r="AO70" s="78" t="str">
        <f t="shared" si="4"/>
        <v>N</v>
      </c>
      <c r="AP70" s="78" t="str">
        <f t="shared" si="5"/>
        <v>OK</v>
      </c>
      <c r="AQ70" s="78" t="str">
        <f t="shared" si="6"/>
        <v>N</v>
      </c>
      <c r="AR70" s="78" t="str">
        <f t="shared" si="1"/>
        <v>N</v>
      </c>
      <c r="AS70" s="78" t="str">
        <f t="shared" si="2"/>
        <v>N</v>
      </c>
      <c r="AT70" s="78" t="str">
        <f t="shared" si="7"/>
        <v>N</v>
      </c>
      <c r="AU70" s="78" t="str">
        <f t="shared" si="8"/>
        <v>N</v>
      </c>
      <c r="AV70" s="82" t="str">
        <f t="shared" si="3"/>
        <v>N</v>
      </c>
      <c r="AW70" s="83" t="str">
        <f t="shared" si="9"/>
        <v>N</v>
      </c>
    </row>
    <row r="71" spans="1:49" ht="15.75">
      <c r="A71" s="93">
        <f>Original_Result!A71</f>
        <v>0</v>
      </c>
      <c r="B71" s="146">
        <f>Original_Result!B71</f>
        <v>0</v>
      </c>
      <c r="C71" s="148">
        <f>IF($B71=0,0,IF(OR(Original_Result!C71=1,Original_Result!C71=0.5),1,0))</f>
        <v>0</v>
      </c>
      <c r="D71" s="149">
        <f>IF($B71=0,0,IF(OR(Original_Result!D71=1,Original_Result!D71=0.5),1,0))</f>
        <v>0</v>
      </c>
      <c r="E71" s="148">
        <f>IF($B71=0,0,IF(OR(Original_Result!E71=1,Original_Result!E71=0.5),1,0))</f>
        <v>0</v>
      </c>
      <c r="F71" s="150">
        <f>IF($B71=0,0,IF(OR(Original_Result!E71=0,Original_Result!E71=0.5),1,0))</f>
        <v>0</v>
      </c>
      <c r="G71" s="151">
        <f>IF($B71=0,0,IF($F71=1,(IF(Original_Result!F71&gt;0,1,0)),0))</f>
        <v>0</v>
      </c>
      <c r="H71" s="152">
        <f>IF($B71=0,0,IF($F71=1,IF(Original_Result!F71/(1-Original_Result!E71)&lt;1,1,0),0))</f>
        <v>0</v>
      </c>
      <c r="I71" s="153">
        <f>IF($B71=0,0,IF($F71=1,IF(Original_Result!G71&gt;0,1,0),0))</f>
        <v>0</v>
      </c>
      <c r="J71" s="152">
        <f>IF($B71=0,0,IF($F71=1,IF(Original_Result!G71/(1-Original_Result!E71)&lt;1,1,0),0))</f>
        <v>0</v>
      </c>
      <c r="K71" s="153">
        <f>IF($B71=0,0,IF(Original_Result!H71&gt;0,1,0))</f>
        <v>0</v>
      </c>
      <c r="L71" s="152">
        <f>IF($B71=0,0,IF(Original_Result!I71&gt;0,1,0))</f>
        <v>0</v>
      </c>
      <c r="M71" s="153">
        <f>IF($B71=0,0,IF(OR(Original_Result!J71=1,Original_Result!J71=0.5),1,0))</f>
        <v>0</v>
      </c>
      <c r="N71" s="154">
        <f>IF($B71=0,0,IF(Original_Result!J71=0.5,1,0))</f>
        <v>0</v>
      </c>
      <c r="O71" s="155">
        <f>IF($B71=0,0,IF(Original_Result!K71&gt;0,1,0))</f>
        <v>0</v>
      </c>
      <c r="P71" s="156">
        <f>IF($B71=0,0,IF(Original_Result!L71&gt;0,1,0))</f>
        <v>0</v>
      </c>
      <c r="Q71" s="155">
        <f>IF($B71=0,0,IF(Original_Result!M71&gt;0,1,0))</f>
        <v>0</v>
      </c>
      <c r="R71" s="156">
        <f>IF($B71=0,0,IF(Original_Result!N71&gt;0,1,0))</f>
        <v>0</v>
      </c>
      <c r="S71" s="157">
        <f>IF($B71=0,0,IF(Original_Result!O71&gt;0,1,0))</f>
        <v>0</v>
      </c>
      <c r="T71" s="155">
        <f>IF($B71=0,0,IF(Original_Result!P71&gt;0,1,0))</f>
        <v>0</v>
      </c>
      <c r="U71" s="156">
        <f>IF($B71=0,0,IF(Original_Result!Q71&gt;0,1,0))</f>
        <v>0</v>
      </c>
      <c r="V71" s="157">
        <f>IF($B71=0,0,IF(Original_Result!R71&gt;0,1,0))</f>
        <v>0</v>
      </c>
      <c r="W71" s="158">
        <f>IF($B71=0,0,IF(Original_Result!S71&gt;0,1,0))</f>
        <v>0</v>
      </c>
      <c r="X71" s="147">
        <f>IF($B71=0,0,IF(Original_Result!T71&gt;0,1,0))</f>
        <v>0</v>
      </c>
      <c r="Y71" s="159">
        <f>IF($B71=0,0,IF(Original_Result!U71&gt;0,1,0))</f>
        <v>0</v>
      </c>
      <c r="Z71" s="157">
        <f>IF($B71=0,0,IF(Original_Result!V71&gt;0,1,0))</f>
        <v>0</v>
      </c>
      <c r="AA71" s="158">
        <f>IF($B71=0,0,IF(Original_Result!W71&gt;0,1,0))</f>
        <v>0</v>
      </c>
      <c r="AB71" s="159">
        <f>IF($B71=0,0,IF(Original_Result!X71&gt;0,1,0))</f>
        <v>0</v>
      </c>
      <c r="AC71" s="157">
        <f>IF($B71=0,0,IF(Original_Result!Y71&gt;0,1,0))</f>
        <v>0</v>
      </c>
      <c r="AD71" s="158">
        <f>IF($B71=0,0,IF(Original_Result!Z71&gt;0,1,0))</f>
        <v>0</v>
      </c>
      <c r="AE71" s="159">
        <f>IF($B71=0,0,IF(Original_Result!AA71&gt;0,1,0))</f>
        <v>0</v>
      </c>
      <c r="AF71" s="157">
        <f>IF($B71=0,0,IF(Original_Result!AB71&gt;0,1,0))</f>
        <v>0</v>
      </c>
      <c r="AG71" s="159">
        <f>IF($B71=0,0,IF(Original_Result!AC71&gt;0,1,0))</f>
        <v>0</v>
      </c>
      <c r="AH71" s="157">
        <f>IF($B71=0,0,IF(Original_Result!AD71&gt;0,1,0))</f>
        <v>0</v>
      </c>
      <c r="AI71" s="160">
        <f>IF($B71=0,0,IF(Original_Result!AE71&gt;0,1,0))</f>
        <v>0</v>
      </c>
      <c r="AJ71" s="159">
        <f>IF($B71=0,0,IF(Original_Result!AF71&gt;0,1,0))</f>
        <v>0</v>
      </c>
      <c r="AK71" s="157">
        <f>IF($B71=0,0,IF(Original_Result!AG71&gt;0,1,0))</f>
        <v>0</v>
      </c>
      <c r="AL71" s="158">
        <f>IF($B71=0,0,IF(Original_Result!AH71&gt;0,1,0))</f>
        <v>0</v>
      </c>
      <c r="AM71" s="6"/>
      <c r="AN71" s="81" t="str">
        <f t="shared" ref="AN71:AN106" si="11">IF(AND(AND(AP71="OK",AQ71="OK",AR71="OK",AS71="OK"),AND(AT71="OK",AU71="OK",AV71="OK",AW71="OK")),"Finished",IF(AND(AND(AP71="N",AQ71="N",AR71="N",AS71="N"),AND(AT71="N",AU71="N",AV71="N",AW71="N")),"N/A","Unfinished"))</f>
        <v>Unfinished</v>
      </c>
      <c r="AO71" s="78" t="str">
        <f t="shared" si="4"/>
        <v>N</v>
      </c>
      <c r="AP71" s="78" t="str">
        <f t="shared" si="5"/>
        <v>OK</v>
      </c>
      <c r="AQ71" s="78" t="str">
        <f t="shared" si="6"/>
        <v>N</v>
      </c>
      <c r="AR71" s="78" t="str">
        <f t="shared" si="1"/>
        <v>N</v>
      </c>
      <c r="AS71" s="78" t="str">
        <f t="shared" si="2"/>
        <v>N</v>
      </c>
      <c r="AT71" s="78" t="str">
        <f t="shared" si="7"/>
        <v>N</v>
      </c>
      <c r="AU71" s="78" t="str">
        <f t="shared" si="8"/>
        <v>N</v>
      </c>
      <c r="AV71" s="82" t="str">
        <f t="shared" si="3"/>
        <v>N</v>
      </c>
      <c r="AW71" s="83" t="str">
        <f t="shared" si="9"/>
        <v>N</v>
      </c>
    </row>
    <row r="72" spans="1:49" ht="15.75">
      <c r="A72" s="93">
        <f>Original_Result!A72</f>
        <v>0</v>
      </c>
      <c r="B72" s="146">
        <f>Original_Result!B72</f>
        <v>0</v>
      </c>
      <c r="C72" s="148">
        <f>IF($B72=0,0,IF(OR(Original_Result!C72=1,Original_Result!C72=0.5),1,0))</f>
        <v>0</v>
      </c>
      <c r="D72" s="149">
        <f>IF($B72=0,0,IF(OR(Original_Result!D72=1,Original_Result!D72=0.5),1,0))</f>
        <v>0</v>
      </c>
      <c r="E72" s="148">
        <f>IF($B72=0,0,IF(OR(Original_Result!E72=1,Original_Result!E72=0.5),1,0))</f>
        <v>0</v>
      </c>
      <c r="F72" s="150">
        <f>IF($B72=0,0,IF(OR(Original_Result!E72=0,Original_Result!E72=0.5),1,0))</f>
        <v>0</v>
      </c>
      <c r="G72" s="151">
        <f>IF($B72=0,0,IF($F72=1,(IF(Original_Result!F72&gt;0,1,0)),0))</f>
        <v>0</v>
      </c>
      <c r="H72" s="152">
        <f>IF($B72=0,0,IF($F72=1,IF(Original_Result!F72/(1-Original_Result!E72)&lt;1,1,0),0))</f>
        <v>0</v>
      </c>
      <c r="I72" s="153">
        <f>IF($B72=0,0,IF($F72=1,IF(Original_Result!G72&gt;0,1,0),0))</f>
        <v>0</v>
      </c>
      <c r="J72" s="152">
        <f>IF($B72=0,0,IF($F72=1,IF(Original_Result!G72/(1-Original_Result!E72)&lt;1,1,0),0))</f>
        <v>0</v>
      </c>
      <c r="K72" s="153">
        <f>IF($B72=0,0,IF(Original_Result!H72&gt;0,1,0))</f>
        <v>0</v>
      </c>
      <c r="L72" s="152">
        <f>IF($B72=0,0,IF(Original_Result!I72&gt;0,1,0))</f>
        <v>0</v>
      </c>
      <c r="M72" s="153">
        <f>IF($B72=0,0,IF(OR(Original_Result!J72=1,Original_Result!J72=0.5),1,0))</f>
        <v>0</v>
      </c>
      <c r="N72" s="154">
        <f>IF($B72=0,0,IF(Original_Result!J72=0.5,1,0))</f>
        <v>0</v>
      </c>
      <c r="O72" s="155">
        <f>IF($B72=0,0,IF(Original_Result!K72&gt;0,1,0))</f>
        <v>0</v>
      </c>
      <c r="P72" s="156">
        <f>IF($B72=0,0,IF(Original_Result!L72&gt;0,1,0))</f>
        <v>0</v>
      </c>
      <c r="Q72" s="155">
        <f>IF($B72=0,0,IF(Original_Result!M72&gt;0,1,0))</f>
        <v>0</v>
      </c>
      <c r="R72" s="156">
        <f>IF($B72=0,0,IF(Original_Result!N72&gt;0,1,0))</f>
        <v>0</v>
      </c>
      <c r="S72" s="157">
        <f>IF($B72=0,0,IF(Original_Result!O72&gt;0,1,0))</f>
        <v>0</v>
      </c>
      <c r="T72" s="155">
        <f>IF($B72=0,0,IF(Original_Result!P72&gt;0,1,0))</f>
        <v>0</v>
      </c>
      <c r="U72" s="156">
        <f>IF($B72=0,0,IF(Original_Result!Q72&gt;0,1,0))</f>
        <v>0</v>
      </c>
      <c r="V72" s="157">
        <f>IF($B72=0,0,IF(Original_Result!R72&gt;0,1,0))</f>
        <v>0</v>
      </c>
      <c r="W72" s="158">
        <f>IF($B72=0,0,IF(Original_Result!S72&gt;0,1,0))</f>
        <v>0</v>
      </c>
      <c r="X72" s="147">
        <f>IF($B72=0,0,IF(Original_Result!T72&gt;0,1,0))</f>
        <v>0</v>
      </c>
      <c r="Y72" s="159">
        <f>IF($B72=0,0,IF(Original_Result!U72&gt;0,1,0))</f>
        <v>0</v>
      </c>
      <c r="Z72" s="157">
        <f>IF($B72=0,0,IF(Original_Result!V72&gt;0,1,0))</f>
        <v>0</v>
      </c>
      <c r="AA72" s="158">
        <f>IF($B72=0,0,IF(Original_Result!W72&gt;0,1,0))</f>
        <v>0</v>
      </c>
      <c r="AB72" s="159">
        <f>IF($B72=0,0,IF(Original_Result!X72&gt;0,1,0))</f>
        <v>0</v>
      </c>
      <c r="AC72" s="157">
        <f>IF($B72=0,0,IF(Original_Result!Y72&gt;0,1,0))</f>
        <v>0</v>
      </c>
      <c r="AD72" s="158">
        <f>IF($B72=0,0,IF(Original_Result!Z72&gt;0,1,0))</f>
        <v>0</v>
      </c>
      <c r="AE72" s="159">
        <f>IF($B72=0,0,IF(Original_Result!AA72&gt;0,1,0))</f>
        <v>0</v>
      </c>
      <c r="AF72" s="157">
        <f>IF($B72=0,0,IF(Original_Result!AB72&gt;0,1,0))</f>
        <v>0</v>
      </c>
      <c r="AG72" s="159">
        <f>IF($B72=0,0,IF(Original_Result!AC72&gt;0,1,0))</f>
        <v>0</v>
      </c>
      <c r="AH72" s="157">
        <f>IF($B72=0,0,IF(Original_Result!AD72&gt;0,1,0))</f>
        <v>0</v>
      </c>
      <c r="AI72" s="160">
        <f>IF($B72=0,0,IF(Original_Result!AE72&gt;0,1,0))</f>
        <v>0</v>
      </c>
      <c r="AJ72" s="159">
        <f>IF($B72=0,0,IF(Original_Result!AF72&gt;0,1,0))</f>
        <v>0</v>
      </c>
      <c r="AK72" s="157">
        <f>IF($B72=0,0,IF(Original_Result!AG72&gt;0,1,0))</f>
        <v>0</v>
      </c>
      <c r="AL72" s="158">
        <f>IF($B72=0,0,IF(Original_Result!AH72&gt;0,1,0))</f>
        <v>0</v>
      </c>
      <c r="AM72" s="6"/>
      <c r="AN72" s="81" t="str">
        <f t="shared" si="11"/>
        <v>Unfinished</v>
      </c>
      <c r="AO72" s="78" t="str">
        <f t="shared" si="4"/>
        <v>N</v>
      </c>
      <c r="AP72" s="78" t="str">
        <f t="shared" si="5"/>
        <v>OK</v>
      </c>
      <c r="AQ72" s="78" t="str">
        <f t="shared" si="6"/>
        <v>N</v>
      </c>
      <c r="AR72" s="78" t="str">
        <f t="shared" ref="AR72:AR106" si="12">IF(AND(OR(E72=1,SUM(F72:N72)&gt;=3),OR(AND(F72=1,(SUM(G72:N72)&gt;0)),AND(F72=0,(SUM(G72:N72)=0)))),"OK","N")</f>
        <v>N</v>
      </c>
      <c r="AS72" s="78" t="str">
        <f t="shared" ref="AS72:AS106" si="13">IF(SUM(O72:W72)&gt;0,(IF(OR((O72+ABS(P72-O72)+ABS(Q72-P72)+ABS(R72-Q72)+ABS(S72-R72)+ABS(T72-S72)+ABS(U72-T72)+ABS(V72-U72)+ABS(W72-V72)+W72)=2,(O72+ABS(P72-O72)+ABS(Q72-P72)+ABS(R72-Q72)+ABS(S72-R72)+ABS(T72-S72)+ABS(U72-T72)+ABS(V72-U72)+ABS(W72-V72)+W72)=0),"OK","N")),"N")</f>
        <v>N</v>
      </c>
      <c r="AT72" s="78" t="str">
        <f t="shared" si="7"/>
        <v>N</v>
      </c>
      <c r="AU72" s="78" t="str">
        <f t="shared" si="8"/>
        <v>N</v>
      </c>
      <c r="AV72" s="82" t="str">
        <f t="shared" ref="AV72:AV106" si="14">IF(SUM(AE72:AI72)&gt;0,(IF(OR((AE72+ABS(AF72-AE72)+ABS(AG72-AF72)+ABS(AH72-AG72)+ABS(AI72-AH72)+AI72)=2,(AE72+ABS(AF72-AE72)+ABS(AG72-AF72)+ABS(AH72-AG72)+ABS(AI72-AH72)+AI72)=0),"OK","N")),"N")</f>
        <v>N</v>
      </c>
      <c r="AW72" s="83" t="str">
        <f t="shared" si="9"/>
        <v>N</v>
      </c>
    </row>
    <row r="73" spans="1:49" ht="15.75">
      <c r="A73" s="93">
        <f>Original_Result!A73</f>
        <v>0</v>
      </c>
      <c r="B73" s="146">
        <f>Original_Result!B73</f>
        <v>0</v>
      </c>
      <c r="C73" s="148">
        <f>IF($B73=0,0,IF(OR(Original_Result!C73=1,Original_Result!C73=0.5),1,0))</f>
        <v>0</v>
      </c>
      <c r="D73" s="149">
        <f>IF($B73=0,0,IF(OR(Original_Result!D73=1,Original_Result!D73=0.5),1,0))</f>
        <v>0</v>
      </c>
      <c r="E73" s="148">
        <f>IF($B73=0,0,IF(OR(Original_Result!E73=1,Original_Result!E73=0.5),1,0))</f>
        <v>0</v>
      </c>
      <c r="F73" s="150">
        <f>IF($B73=0,0,IF(OR(Original_Result!E73=0,Original_Result!E73=0.5),1,0))</f>
        <v>0</v>
      </c>
      <c r="G73" s="151">
        <f>IF($B73=0,0,IF($F73=1,(IF(Original_Result!F73&gt;0,1,0)),0))</f>
        <v>0</v>
      </c>
      <c r="H73" s="152">
        <f>IF($B73=0,0,IF($F73=1,IF(Original_Result!F73/(1-Original_Result!E73)&lt;1,1,0),0))</f>
        <v>0</v>
      </c>
      <c r="I73" s="153">
        <f>IF($B73=0,0,IF($F73=1,IF(Original_Result!G73&gt;0,1,0),0))</f>
        <v>0</v>
      </c>
      <c r="J73" s="152">
        <f>IF($B73=0,0,IF($F73=1,IF(Original_Result!G73/(1-Original_Result!E73)&lt;1,1,0),0))</f>
        <v>0</v>
      </c>
      <c r="K73" s="153">
        <f>IF($B73=0,0,IF(Original_Result!H73&gt;0,1,0))</f>
        <v>0</v>
      </c>
      <c r="L73" s="152">
        <f>IF($B73=0,0,IF(Original_Result!I73&gt;0,1,0))</f>
        <v>0</v>
      </c>
      <c r="M73" s="153">
        <f>IF($B73=0,0,IF(OR(Original_Result!J73=1,Original_Result!J73=0.5),1,0))</f>
        <v>0</v>
      </c>
      <c r="N73" s="154">
        <f>IF($B73=0,0,IF(Original_Result!J73=0.5,1,0))</f>
        <v>0</v>
      </c>
      <c r="O73" s="155">
        <f>IF($B73=0,0,IF(Original_Result!K73&gt;0,1,0))</f>
        <v>0</v>
      </c>
      <c r="P73" s="156">
        <f>IF($B73=0,0,IF(Original_Result!L73&gt;0,1,0))</f>
        <v>0</v>
      </c>
      <c r="Q73" s="155">
        <f>IF($B73=0,0,IF(Original_Result!M73&gt;0,1,0))</f>
        <v>0</v>
      </c>
      <c r="R73" s="156">
        <f>IF($B73=0,0,IF(Original_Result!N73&gt;0,1,0))</f>
        <v>0</v>
      </c>
      <c r="S73" s="157">
        <f>IF($B73=0,0,IF(Original_Result!O73&gt;0,1,0))</f>
        <v>0</v>
      </c>
      <c r="T73" s="155">
        <f>IF($B73=0,0,IF(Original_Result!P73&gt;0,1,0))</f>
        <v>0</v>
      </c>
      <c r="U73" s="156">
        <f>IF($B73=0,0,IF(Original_Result!Q73&gt;0,1,0))</f>
        <v>0</v>
      </c>
      <c r="V73" s="157">
        <f>IF($B73=0,0,IF(Original_Result!R73&gt;0,1,0))</f>
        <v>0</v>
      </c>
      <c r="W73" s="158">
        <f>IF($B73=0,0,IF(Original_Result!S73&gt;0,1,0))</f>
        <v>0</v>
      </c>
      <c r="X73" s="147">
        <f>IF($B73=0,0,IF(Original_Result!T73&gt;0,1,0))</f>
        <v>0</v>
      </c>
      <c r="Y73" s="159">
        <f>IF($B73=0,0,IF(Original_Result!U73&gt;0,1,0))</f>
        <v>0</v>
      </c>
      <c r="Z73" s="157">
        <f>IF($B73=0,0,IF(Original_Result!V73&gt;0,1,0))</f>
        <v>0</v>
      </c>
      <c r="AA73" s="158">
        <f>IF($B73=0,0,IF(Original_Result!W73&gt;0,1,0))</f>
        <v>0</v>
      </c>
      <c r="AB73" s="159">
        <f>IF($B73=0,0,IF(Original_Result!X73&gt;0,1,0))</f>
        <v>0</v>
      </c>
      <c r="AC73" s="157">
        <f>IF($B73=0,0,IF(Original_Result!Y73&gt;0,1,0))</f>
        <v>0</v>
      </c>
      <c r="AD73" s="158">
        <f>IF($B73=0,0,IF(Original_Result!Z73&gt;0,1,0))</f>
        <v>0</v>
      </c>
      <c r="AE73" s="159">
        <f>IF($B73=0,0,IF(Original_Result!AA73&gt;0,1,0))</f>
        <v>0</v>
      </c>
      <c r="AF73" s="157">
        <f>IF($B73=0,0,IF(Original_Result!AB73&gt;0,1,0))</f>
        <v>0</v>
      </c>
      <c r="AG73" s="159">
        <f>IF($B73=0,0,IF(Original_Result!AC73&gt;0,1,0))</f>
        <v>0</v>
      </c>
      <c r="AH73" s="157">
        <f>IF($B73=0,0,IF(Original_Result!AD73&gt;0,1,0))</f>
        <v>0</v>
      </c>
      <c r="AI73" s="160">
        <f>IF($B73=0,0,IF(Original_Result!AE73&gt;0,1,0))</f>
        <v>0</v>
      </c>
      <c r="AJ73" s="159">
        <f>IF($B73=0,0,IF(Original_Result!AF73&gt;0,1,0))</f>
        <v>0</v>
      </c>
      <c r="AK73" s="157">
        <f>IF($B73=0,0,IF(Original_Result!AG73&gt;0,1,0))</f>
        <v>0</v>
      </c>
      <c r="AL73" s="158">
        <f>IF($B73=0,0,IF(Original_Result!AH73&gt;0,1,0))</f>
        <v>0</v>
      </c>
      <c r="AM73" s="6"/>
      <c r="AN73" s="81" t="str">
        <f t="shared" si="11"/>
        <v>Unfinished</v>
      </c>
      <c r="AO73" s="78" t="str">
        <f t="shared" ref="AO73:AO106" si="15">IF(A73=0,"N",A73)</f>
        <v>N</v>
      </c>
      <c r="AP73" s="78" t="str">
        <f t="shared" ref="AP73:AP106" si="16">IF(ISBLANK(B73),"N","OK")</f>
        <v>OK</v>
      </c>
      <c r="AQ73" s="78" t="str">
        <f t="shared" ref="AQ73:AQ106" si="17">IF((C73+D73)=0,"N","OK")</f>
        <v>N</v>
      </c>
      <c r="AR73" s="78" t="str">
        <f t="shared" si="12"/>
        <v>N</v>
      </c>
      <c r="AS73" s="78" t="str">
        <f t="shared" si="13"/>
        <v>N</v>
      </c>
      <c r="AT73" s="78" t="str">
        <f t="shared" ref="AT73:AT106" si="18">IF(SUM(X73:AA73)&gt;0,"OK","N")</f>
        <v>N</v>
      </c>
      <c r="AU73" s="78" t="str">
        <f t="shared" ref="AU73:AU106" si="19">IF(SUM(AB73:AD73)&gt;0,"OK","N")</f>
        <v>N</v>
      </c>
      <c r="AV73" s="82" t="str">
        <f t="shared" si="14"/>
        <v>N</v>
      </c>
      <c r="AW73" s="83" t="str">
        <f t="shared" ref="AW73:AW106" si="20">IF(SUM(AJ73:AL73)&gt;0,"OK","N")</f>
        <v>N</v>
      </c>
    </row>
    <row r="74" spans="1:49" ht="15.75">
      <c r="A74" s="93">
        <f>Original_Result!A74</f>
        <v>0</v>
      </c>
      <c r="B74" s="146">
        <f>Original_Result!B74</f>
        <v>0</v>
      </c>
      <c r="C74" s="148">
        <f>IF($B74=0,0,IF(OR(Original_Result!C74=1,Original_Result!C74=0.5),1,0))</f>
        <v>0</v>
      </c>
      <c r="D74" s="149">
        <f>IF($B74=0,0,IF(OR(Original_Result!D74=1,Original_Result!D74=0.5),1,0))</f>
        <v>0</v>
      </c>
      <c r="E74" s="148">
        <f>IF($B74=0,0,IF(OR(Original_Result!E74=1,Original_Result!E74=0.5),1,0))</f>
        <v>0</v>
      </c>
      <c r="F74" s="150">
        <f>IF($B74=0,0,IF(OR(Original_Result!E74=0,Original_Result!E74=0.5),1,0))</f>
        <v>0</v>
      </c>
      <c r="G74" s="151">
        <f>IF($B74=0,0,IF($F74=1,(IF(Original_Result!F74&gt;0,1,0)),0))</f>
        <v>0</v>
      </c>
      <c r="H74" s="152">
        <f>IF($B74=0,0,IF($F74=1,IF(Original_Result!F74/(1-Original_Result!E74)&lt;1,1,0),0))</f>
        <v>0</v>
      </c>
      <c r="I74" s="153">
        <f>IF($B74=0,0,IF($F74=1,IF(Original_Result!G74&gt;0,1,0),0))</f>
        <v>0</v>
      </c>
      <c r="J74" s="152">
        <f>IF($B74=0,0,IF($F74=1,IF(Original_Result!G74/(1-Original_Result!E74)&lt;1,1,0),0))</f>
        <v>0</v>
      </c>
      <c r="K74" s="153">
        <f>IF($B74=0,0,IF(Original_Result!H74&gt;0,1,0))</f>
        <v>0</v>
      </c>
      <c r="L74" s="152">
        <f>IF($B74=0,0,IF(Original_Result!I74&gt;0,1,0))</f>
        <v>0</v>
      </c>
      <c r="M74" s="153">
        <f>IF($B74=0,0,IF(OR(Original_Result!J74=1,Original_Result!J74=0.5),1,0))</f>
        <v>0</v>
      </c>
      <c r="N74" s="154">
        <f>IF($B74=0,0,IF(Original_Result!J74=0.5,1,0))</f>
        <v>0</v>
      </c>
      <c r="O74" s="155">
        <f>IF($B74=0,0,IF(Original_Result!K74&gt;0,1,0))</f>
        <v>0</v>
      </c>
      <c r="P74" s="156">
        <f>IF($B74=0,0,IF(Original_Result!L74&gt;0,1,0))</f>
        <v>0</v>
      </c>
      <c r="Q74" s="155">
        <f>IF($B74=0,0,IF(Original_Result!M74&gt;0,1,0))</f>
        <v>0</v>
      </c>
      <c r="R74" s="156">
        <f>IF($B74=0,0,IF(Original_Result!N74&gt;0,1,0))</f>
        <v>0</v>
      </c>
      <c r="S74" s="157">
        <f>IF($B74=0,0,IF(Original_Result!O74&gt;0,1,0))</f>
        <v>0</v>
      </c>
      <c r="T74" s="155">
        <f>IF($B74=0,0,IF(Original_Result!P74&gt;0,1,0))</f>
        <v>0</v>
      </c>
      <c r="U74" s="156">
        <f>IF($B74=0,0,IF(Original_Result!Q74&gt;0,1,0))</f>
        <v>0</v>
      </c>
      <c r="V74" s="157">
        <f>IF($B74=0,0,IF(Original_Result!R74&gt;0,1,0))</f>
        <v>0</v>
      </c>
      <c r="W74" s="158">
        <f>IF($B74=0,0,IF(Original_Result!S74&gt;0,1,0))</f>
        <v>0</v>
      </c>
      <c r="X74" s="147">
        <f>IF($B74=0,0,IF(Original_Result!T74&gt;0,1,0))</f>
        <v>0</v>
      </c>
      <c r="Y74" s="159">
        <f>IF($B74=0,0,IF(Original_Result!U74&gt;0,1,0))</f>
        <v>0</v>
      </c>
      <c r="Z74" s="157">
        <f>IF($B74=0,0,IF(Original_Result!V74&gt;0,1,0))</f>
        <v>0</v>
      </c>
      <c r="AA74" s="158">
        <f>IF($B74=0,0,IF(Original_Result!W74&gt;0,1,0))</f>
        <v>0</v>
      </c>
      <c r="AB74" s="159">
        <f>IF($B74=0,0,IF(Original_Result!X74&gt;0,1,0))</f>
        <v>0</v>
      </c>
      <c r="AC74" s="157">
        <f>IF($B74=0,0,IF(Original_Result!Y74&gt;0,1,0))</f>
        <v>0</v>
      </c>
      <c r="AD74" s="158">
        <f>IF($B74=0,0,IF(Original_Result!Z74&gt;0,1,0))</f>
        <v>0</v>
      </c>
      <c r="AE74" s="159">
        <f>IF($B74=0,0,IF(Original_Result!AA74&gt;0,1,0))</f>
        <v>0</v>
      </c>
      <c r="AF74" s="157">
        <f>IF($B74=0,0,IF(Original_Result!AB74&gt;0,1,0))</f>
        <v>0</v>
      </c>
      <c r="AG74" s="159">
        <f>IF($B74=0,0,IF(Original_Result!AC74&gt;0,1,0))</f>
        <v>0</v>
      </c>
      <c r="AH74" s="157">
        <f>IF($B74=0,0,IF(Original_Result!AD74&gt;0,1,0))</f>
        <v>0</v>
      </c>
      <c r="AI74" s="160">
        <f>IF($B74=0,0,IF(Original_Result!AE74&gt;0,1,0))</f>
        <v>0</v>
      </c>
      <c r="AJ74" s="159">
        <f>IF($B74=0,0,IF(Original_Result!AF74&gt;0,1,0))</f>
        <v>0</v>
      </c>
      <c r="AK74" s="157">
        <f>IF($B74=0,0,IF(Original_Result!AG74&gt;0,1,0))</f>
        <v>0</v>
      </c>
      <c r="AL74" s="158">
        <f>IF($B74=0,0,IF(Original_Result!AH74&gt;0,1,0))</f>
        <v>0</v>
      </c>
      <c r="AM74" s="6"/>
      <c r="AN74" s="81" t="str">
        <f t="shared" si="11"/>
        <v>Unfinished</v>
      </c>
      <c r="AO74" s="78" t="str">
        <f t="shared" si="15"/>
        <v>N</v>
      </c>
      <c r="AP74" s="78" t="str">
        <f t="shared" si="16"/>
        <v>OK</v>
      </c>
      <c r="AQ74" s="78" t="str">
        <f t="shared" si="17"/>
        <v>N</v>
      </c>
      <c r="AR74" s="78" t="str">
        <f t="shared" si="12"/>
        <v>N</v>
      </c>
      <c r="AS74" s="78" t="str">
        <f t="shared" si="13"/>
        <v>N</v>
      </c>
      <c r="AT74" s="78" t="str">
        <f t="shared" si="18"/>
        <v>N</v>
      </c>
      <c r="AU74" s="78" t="str">
        <f t="shared" si="19"/>
        <v>N</v>
      </c>
      <c r="AV74" s="82" t="str">
        <f t="shared" si="14"/>
        <v>N</v>
      </c>
      <c r="AW74" s="83" t="str">
        <f t="shared" si="20"/>
        <v>N</v>
      </c>
    </row>
    <row r="75" spans="1:49" ht="15.75">
      <c r="A75" s="93">
        <f>Original_Result!A75</f>
        <v>0</v>
      </c>
      <c r="B75" s="146">
        <f>Original_Result!B75</f>
        <v>0</v>
      </c>
      <c r="C75" s="148">
        <f>IF($B75=0,0,IF(OR(Original_Result!C75=1,Original_Result!C75=0.5),1,0))</f>
        <v>0</v>
      </c>
      <c r="D75" s="149">
        <f>IF($B75=0,0,IF(OR(Original_Result!D75=1,Original_Result!D75=0.5),1,0))</f>
        <v>0</v>
      </c>
      <c r="E75" s="148">
        <f>IF($B75=0,0,IF(OR(Original_Result!E75=1,Original_Result!E75=0.5),1,0))</f>
        <v>0</v>
      </c>
      <c r="F75" s="150">
        <f>IF($B75=0,0,IF(OR(Original_Result!E75=0,Original_Result!E75=0.5),1,0))</f>
        <v>0</v>
      </c>
      <c r="G75" s="151">
        <f>IF($B75=0,0,IF($F75=1,(IF(Original_Result!F75&gt;0,1,0)),0))</f>
        <v>0</v>
      </c>
      <c r="H75" s="152">
        <f>IF($B75=0,0,IF($F75=1,IF(Original_Result!F75/(1-Original_Result!E75)&lt;1,1,0),0))</f>
        <v>0</v>
      </c>
      <c r="I75" s="153">
        <f>IF($B75=0,0,IF($F75=1,IF(Original_Result!G75&gt;0,1,0),0))</f>
        <v>0</v>
      </c>
      <c r="J75" s="152">
        <f>IF($B75=0,0,IF($F75=1,IF(Original_Result!G75/(1-Original_Result!E75)&lt;1,1,0),0))</f>
        <v>0</v>
      </c>
      <c r="K75" s="153">
        <f>IF($B75=0,0,IF(Original_Result!H75&gt;0,1,0))</f>
        <v>0</v>
      </c>
      <c r="L75" s="152">
        <f>IF($B75=0,0,IF(Original_Result!I75&gt;0,1,0))</f>
        <v>0</v>
      </c>
      <c r="M75" s="153">
        <f>IF($B75=0,0,IF(OR(Original_Result!J75=1,Original_Result!J75=0.5),1,0))</f>
        <v>0</v>
      </c>
      <c r="N75" s="154">
        <f>IF($B75=0,0,IF(Original_Result!J75=0.5,1,0))</f>
        <v>0</v>
      </c>
      <c r="O75" s="155">
        <f>IF($B75=0,0,IF(Original_Result!K75&gt;0,1,0))</f>
        <v>0</v>
      </c>
      <c r="P75" s="156">
        <f>IF($B75=0,0,IF(Original_Result!L75&gt;0,1,0))</f>
        <v>0</v>
      </c>
      <c r="Q75" s="155">
        <f>IF($B75=0,0,IF(Original_Result!M75&gt;0,1,0))</f>
        <v>0</v>
      </c>
      <c r="R75" s="156">
        <f>IF($B75=0,0,IF(Original_Result!N75&gt;0,1,0))</f>
        <v>0</v>
      </c>
      <c r="S75" s="157">
        <f>IF($B75=0,0,IF(Original_Result!O75&gt;0,1,0))</f>
        <v>0</v>
      </c>
      <c r="T75" s="155">
        <f>IF($B75=0,0,IF(Original_Result!P75&gt;0,1,0))</f>
        <v>0</v>
      </c>
      <c r="U75" s="156">
        <f>IF($B75=0,0,IF(Original_Result!Q75&gt;0,1,0))</f>
        <v>0</v>
      </c>
      <c r="V75" s="157">
        <f>IF($B75=0,0,IF(Original_Result!R75&gt;0,1,0))</f>
        <v>0</v>
      </c>
      <c r="W75" s="158">
        <f>IF($B75=0,0,IF(Original_Result!S75&gt;0,1,0))</f>
        <v>0</v>
      </c>
      <c r="X75" s="147">
        <f>IF($B75=0,0,IF(Original_Result!T75&gt;0,1,0))</f>
        <v>0</v>
      </c>
      <c r="Y75" s="159">
        <f>IF($B75=0,0,IF(Original_Result!U75&gt;0,1,0))</f>
        <v>0</v>
      </c>
      <c r="Z75" s="157">
        <f>IF($B75=0,0,IF(Original_Result!V75&gt;0,1,0))</f>
        <v>0</v>
      </c>
      <c r="AA75" s="158">
        <f>IF($B75=0,0,IF(Original_Result!W75&gt;0,1,0))</f>
        <v>0</v>
      </c>
      <c r="AB75" s="159">
        <f>IF($B75=0,0,IF(Original_Result!X75&gt;0,1,0))</f>
        <v>0</v>
      </c>
      <c r="AC75" s="157">
        <f>IF($B75=0,0,IF(Original_Result!Y75&gt;0,1,0))</f>
        <v>0</v>
      </c>
      <c r="AD75" s="158">
        <f>IF($B75=0,0,IF(Original_Result!Z75&gt;0,1,0))</f>
        <v>0</v>
      </c>
      <c r="AE75" s="159">
        <f>IF($B75=0,0,IF(Original_Result!AA75&gt;0,1,0))</f>
        <v>0</v>
      </c>
      <c r="AF75" s="157">
        <f>IF($B75=0,0,IF(Original_Result!AB75&gt;0,1,0))</f>
        <v>0</v>
      </c>
      <c r="AG75" s="159">
        <f>IF($B75=0,0,IF(Original_Result!AC75&gt;0,1,0))</f>
        <v>0</v>
      </c>
      <c r="AH75" s="157">
        <f>IF($B75=0,0,IF(Original_Result!AD75&gt;0,1,0))</f>
        <v>0</v>
      </c>
      <c r="AI75" s="160">
        <f>IF($B75=0,0,IF(Original_Result!AE75&gt;0,1,0))</f>
        <v>0</v>
      </c>
      <c r="AJ75" s="159">
        <f>IF($B75=0,0,IF(Original_Result!AF75&gt;0,1,0))</f>
        <v>0</v>
      </c>
      <c r="AK75" s="157">
        <f>IF($B75=0,0,IF(Original_Result!AG75&gt;0,1,0))</f>
        <v>0</v>
      </c>
      <c r="AL75" s="158">
        <f>IF($B75=0,0,IF(Original_Result!AH75&gt;0,1,0))</f>
        <v>0</v>
      </c>
      <c r="AM75" s="6"/>
      <c r="AN75" s="81" t="str">
        <f t="shared" si="11"/>
        <v>Unfinished</v>
      </c>
      <c r="AO75" s="78" t="str">
        <f t="shared" si="15"/>
        <v>N</v>
      </c>
      <c r="AP75" s="78" t="str">
        <f t="shared" si="16"/>
        <v>OK</v>
      </c>
      <c r="AQ75" s="78" t="str">
        <f t="shared" si="17"/>
        <v>N</v>
      </c>
      <c r="AR75" s="78" t="str">
        <f t="shared" si="12"/>
        <v>N</v>
      </c>
      <c r="AS75" s="78" t="str">
        <f t="shared" si="13"/>
        <v>N</v>
      </c>
      <c r="AT75" s="78" t="str">
        <f t="shared" si="18"/>
        <v>N</v>
      </c>
      <c r="AU75" s="78" t="str">
        <f t="shared" si="19"/>
        <v>N</v>
      </c>
      <c r="AV75" s="82" t="str">
        <f t="shared" si="14"/>
        <v>N</v>
      </c>
      <c r="AW75" s="83" t="str">
        <f t="shared" si="20"/>
        <v>N</v>
      </c>
    </row>
    <row r="76" spans="1:49" ht="15.75">
      <c r="A76" s="93">
        <f>Original_Result!A76</f>
        <v>0</v>
      </c>
      <c r="B76" s="146">
        <f>Original_Result!B76</f>
        <v>0</v>
      </c>
      <c r="C76" s="148">
        <f>IF($B76=0,0,IF(OR(Original_Result!C76=1,Original_Result!C76=0.5),1,0))</f>
        <v>0</v>
      </c>
      <c r="D76" s="149">
        <f>IF($B76=0,0,IF(OR(Original_Result!D76=1,Original_Result!D76=0.5),1,0))</f>
        <v>0</v>
      </c>
      <c r="E76" s="148">
        <f>IF($B76=0,0,IF(OR(Original_Result!E76=1,Original_Result!E76=0.5),1,0))</f>
        <v>0</v>
      </c>
      <c r="F76" s="150">
        <f>IF($B76=0,0,IF(OR(Original_Result!E76=0,Original_Result!E76=0.5),1,0))</f>
        <v>0</v>
      </c>
      <c r="G76" s="151">
        <f>IF($B76=0,0,IF($F76=1,(IF(Original_Result!F76&gt;0,1,0)),0))</f>
        <v>0</v>
      </c>
      <c r="H76" s="152">
        <f>IF($B76=0,0,IF($F76=1,IF(Original_Result!F76/(1-Original_Result!E76)&lt;1,1,0),0))</f>
        <v>0</v>
      </c>
      <c r="I76" s="153">
        <f>IF($B76=0,0,IF($F76=1,IF(Original_Result!G76&gt;0,1,0),0))</f>
        <v>0</v>
      </c>
      <c r="J76" s="152">
        <f>IF($B76=0,0,IF($F76=1,IF(Original_Result!G76/(1-Original_Result!E76)&lt;1,1,0),0))</f>
        <v>0</v>
      </c>
      <c r="K76" s="153">
        <f>IF($B76=0,0,IF(Original_Result!H76&gt;0,1,0))</f>
        <v>0</v>
      </c>
      <c r="L76" s="152">
        <f>IF($B76=0,0,IF(Original_Result!I76&gt;0,1,0))</f>
        <v>0</v>
      </c>
      <c r="M76" s="153">
        <f>IF($B76=0,0,IF(OR(Original_Result!J76=1,Original_Result!J76=0.5),1,0))</f>
        <v>0</v>
      </c>
      <c r="N76" s="154">
        <f>IF($B76=0,0,IF(Original_Result!J76=0.5,1,0))</f>
        <v>0</v>
      </c>
      <c r="O76" s="155">
        <f>IF($B76=0,0,IF(Original_Result!K76&gt;0,1,0))</f>
        <v>0</v>
      </c>
      <c r="P76" s="156">
        <f>IF($B76=0,0,IF(Original_Result!L76&gt;0,1,0))</f>
        <v>0</v>
      </c>
      <c r="Q76" s="155">
        <f>IF($B76=0,0,IF(Original_Result!M76&gt;0,1,0))</f>
        <v>0</v>
      </c>
      <c r="R76" s="156">
        <f>IF($B76=0,0,IF(Original_Result!N76&gt;0,1,0))</f>
        <v>0</v>
      </c>
      <c r="S76" s="157">
        <f>IF($B76=0,0,IF(Original_Result!O76&gt;0,1,0))</f>
        <v>0</v>
      </c>
      <c r="T76" s="155">
        <f>IF($B76=0,0,IF(Original_Result!P76&gt;0,1,0))</f>
        <v>0</v>
      </c>
      <c r="U76" s="156">
        <f>IF($B76=0,0,IF(Original_Result!Q76&gt;0,1,0))</f>
        <v>0</v>
      </c>
      <c r="V76" s="157">
        <f>IF($B76=0,0,IF(Original_Result!R76&gt;0,1,0))</f>
        <v>0</v>
      </c>
      <c r="W76" s="158">
        <f>IF($B76=0,0,IF(Original_Result!S76&gt;0,1,0))</f>
        <v>0</v>
      </c>
      <c r="X76" s="147">
        <f>IF($B76=0,0,IF(Original_Result!T76&gt;0,1,0))</f>
        <v>0</v>
      </c>
      <c r="Y76" s="159">
        <f>IF($B76=0,0,IF(Original_Result!U76&gt;0,1,0))</f>
        <v>0</v>
      </c>
      <c r="Z76" s="157">
        <f>IF($B76=0,0,IF(Original_Result!V76&gt;0,1,0))</f>
        <v>0</v>
      </c>
      <c r="AA76" s="158">
        <f>IF($B76=0,0,IF(Original_Result!W76&gt;0,1,0))</f>
        <v>0</v>
      </c>
      <c r="AB76" s="159">
        <f>IF($B76=0,0,IF(Original_Result!X76&gt;0,1,0))</f>
        <v>0</v>
      </c>
      <c r="AC76" s="157">
        <f>IF($B76=0,0,IF(Original_Result!Y76&gt;0,1,0))</f>
        <v>0</v>
      </c>
      <c r="AD76" s="158">
        <f>IF($B76=0,0,IF(Original_Result!Z76&gt;0,1,0))</f>
        <v>0</v>
      </c>
      <c r="AE76" s="159">
        <f>IF($B76=0,0,IF(Original_Result!AA76&gt;0,1,0))</f>
        <v>0</v>
      </c>
      <c r="AF76" s="157">
        <f>IF($B76=0,0,IF(Original_Result!AB76&gt;0,1,0))</f>
        <v>0</v>
      </c>
      <c r="AG76" s="159">
        <f>IF($B76=0,0,IF(Original_Result!AC76&gt;0,1,0))</f>
        <v>0</v>
      </c>
      <c r="AH76" s="157">
        <f>IF($B76=0,0,IF(Original_Result!AD76&gt;0,1,0))</f>
        <v>0</v>
      </c>
      <c r="AI76" s="160">
        <f>IF($B76=0,0,IF(Original_Result!AE76&gt;0,1,0))</f>
        <v>0</v>
      </c>
      <c r="AJ76" s="159">
        <f>IF($B76=0,0,IF(Original_Result!AF76&gt;0,1,0))</f>
        <v>0</v>
      </c>
      <c r="AK76" s="157">
        <f>IF($B76=0,0,IF(Original_Result!AG76&gt;0,1,0))</f>
        <v>0</v>
      </c>
      <c r="AL76" s="158">
        <f>IF($B76=0,0,IF(Original_Result!AH76&gt;0,1,0))</f>
        <v>0</v>
      </c>
      <c r="AM76" s="6"/>
      <c r="AN76" s="81" t="str">
        <f t="shared" si="11"/>
        <v>Unfinished</v>
      </c>
      <c r="AO76" s="78" t="str">
        <f t="shared" si="15"/>
        <v>N</v>
      </c>
      <c r="AP76" s="78" t="str">
        <f t="shared" si="16"/>
        <v>OK</v>
      </c>
      <c r="AQ76" s="78" t="str">
        <f t="shared" si="17"/>
        <v>N</v>
      </c>
      <c r="AR76" s="78" t="str">
        <f t="shared" si="12"/>
        <v>N</v>
      </c>
      <c r="AS76" s="78" t="str">
        <f t="shared" si="13"/>
        <v>N</v>
      </c>
      <c r="AT76" s="78" t="str">
        <f t="shared" si="18"/>
        <v>N</v>
      </c>
      <c r="AU76" s="78" t="str">
        <f t="shared" si="19"/>
        <v>N</v>
      </c>
      <c r="AV76" s="82" t="str">
        <f t="shared" si="14"/>
        <v>N</v>
      </c>
      <c r="AW76" s="83" t="str">
        <f t="shared" si="20"/>
        <v>N</v>
      </c>
    </row>
    <row r="77" spans="1:49" ht="15.75">
      <c r="A77" s="93">
        <f>Original_Result!A77</f>
        <v>0</v>
      </c>
      <c r="B77" s="146">
        <f>Original_Result!B77</f>
        <v>0</v>
      </c>
      <c r="C77" s="148">
        <f>IF($B77=0,0,IF(OR(Original_Result!C77=1,Original_Result!C77=0.5),1,0))</f>
        <v>0</v>
      </c>
      <c r="D77" s="149">
        <f>IF($B77=0,0,IF(OR(Original_Result!D77=1,Original_Result!D77=0.5),1,0))</f>
        <v>0</v>
      </c>
      <c r="E77" s="148">
        <f>IF($B77=0,0,IF(OR(Original_Result!E77=1,Original_Result!E77=0.5),1,0))</f>
        <v>0</v>
      </c>
      <c r="F77" s="150">
        <f>IF($B77=0,0,IF(OR(Original_Result!E77=0,Original_Result!E77=0.5),1,0))</f>
        <v>0</v>
      </c>
      <c r="G77" s="151">
        <f>IF($B77=0,0,IF($F77=1,(IF(Original_Result!F77&gt;0,1,0)),0))</f>
        <v>0</v>
      </c>
      <c r="H77" s="152">
        <f>IF($B77=0,0,IF($F77=1,IF(Original_Result!F77/(1-Original_Result!E77)&lt;1,1,0),0))</f>
        <v>0</v>
      </c>
      <c r="I77" s="153">
        <f>IF($B77=0,0,IF($F77=1,IF(Original_Result!G77&gt;0,1,0),0))</f>
        <v>0</v>
      </c>
      <c r="J77" s="152">
        <f>IF($B77=0,0,IF($F77=1,IF(Original_Result!G77/(1-Original_Result!E77)&lt;1,1,0),0))</f>
        <v>0</v>
      </c>
      <c r="K77" s="153">
        <f>IF($B77=0,0,IF(Original_Result!H77&gt;0,1,0))</f>
        <v>0</v>
      </c>
      <c r="L77" s="152">
        <f>IF($B77=0,0,IF(Original_Result!I77&gt;0,1,0))</f>
        <v>0</v>
      </c>
      <c r="M77" s="153">
        <f>IF($B77=0,0,IF(OR(Original_Result!J77=1,Original_Result!J77=0.5),1,0))</f>
        <v>0</v>
      </c>
      <c r="N77" s="154">
        <f>IF($B77=0,0,IF(Original_Result!J77=0.5,1,0))</f>
        <v>0</v>
      </c>
      <c r="O77" s="155">
        <f>IF($B77=0,0,IF(Original_Result!K77&gt;0,1,0))</f>
        <v>0</v>
      </c>
      <c r="P77" s="156">
        <f>IF($B77=0,0,IF(Original_Result!L77&gt;0,1,0))</f>
        <v>0</v>
      </c>
      <c r="Q77" s="155">
        <f>IF($B77=0,0,IF(Original_Result!M77&gt;0,1,0))</f>
        <v>0</v>
      </c>
      <c r="R77" s="156">
        <f>IF($B77=0,0,IF(Original_Result!N77&gt;0,1,0))</f>
        <v>0</v>
      </c>
      <c r="S77" s="157">
        <f>IF($B77=0,0,IF(Original_Result!O77&gt;0,1,0))</f>
        <v>0</v>
      </c>
      <c r="T77" s="155">
        <f>IF($B77=0,0,IF(Original_Result!P77&gt;0,1,0))</f>
        <v>0</v>
      </c>
      <c r="U77" s="156">
        <f>IF($B77=0,0,IF(Original_Result!Q77&gt;0,1,0))</f>
        <v>0</v>
      </c>
      <c r="V77" s="157">
        <f>IF($B77=0,0,IF(Original_Result!R77&gt;0,1,0))</f>
        <v>0</v>
      </c>
      <c r="W77" s="158">
        <f>IF($B77=0,0,IF(Original_Result!S77&gt;0,1,0))</f>
        <v>0</v>
      </c>
      <c r="X77" s="147">
        <f>IF($B77=0,0,IF(Original_Result!T77&gt;0,1,0))</f>
        <v>0</v>
      </c>
      <c r="Y77" s="159">
        <f>IF($B77=0,0,IF(Original_Result!U77&gt;0,1,0))</f>
        <v>0</v>
      </c>
      <c r="Z77" s="157">
        <f>IF($B77=0,0,IF(Original_Result!V77&gt;0,1,0))</f>
        <v>0</v>
      </c>
      <c r="AA77" s="158">
        <f>IF($B77=0,0,IF(Original_Result!W77&gt;0,1,0))</f>
        <v>0</v>
      </c>
      <c r="AB77" s="159">
        <f>IF($B77=0,0,IF(Original_Result!X77&gt;0,1,0))</f>
        <v>0</v>
      </c>
      <c r="AC77" s="157">
        <f>IF($B77=0,0,IF(Original_Result!Y77&gt;0,1,0))</f>
        <v>0</v>
      </c>
      <c r="AD77" s="158">
        <f>IF($B77=0,0,IF(Original_Result!Z77&gt;0,1,0))</f>
        <v>0</v>
      </c>
      <c r="AE77" s="159">
        <f>IF($B77=0,0,IF(Original_Result!AA77&gt;0,1,0))</f>
        <v>0</v>
      </c>
      <c r="AF77" s="157">
        <f>IF($B77=0,0,IF(Original_Result!AB77&gt;0,1,0))</f>
        <v>0</v>
      </c>
      <c r="AG77" s="159">
        <f>IF($B77=0,0,IF(Original_Result!AC77&gt;0,1,0))</f>
        <v>0</v>
      </c>
      <c r="AH77" s="157">
        <f>IF($B77=0,0,IF(Original_Result!AD77&gt;0,1,0))</f>
        <v>0</v>
      </c>
      <c r="AI77" s="160">
        <f>IF($B77=0,0,IF(Original_Result!AE77&gt;0,1,0))</f>
        <v>0</v>
      </c>
      <c r="AJ77" s="159">
        <f>IF($B77=0,0,IF(Original_Result!AF77&gt;0,1,0))</f>
        <v>0</v>
      </c>
      <c r="AK77" s="157">
        <f>IF($B77=0,0,IF(Original_Result!AG77&gt;0,1,0))</f>
        <v>0</v>
      </c>
      <c r="AL77" s="158">
        <f>IF($B77=0,0,IF(Original_Result!AH77&gt;0,1,0))</f>
        <v>0</v>
      </c>
      <c r="AM77" s="6"/>
      <c r="AN77" s="81" t="str">
        <f t="shared" si="11"/>
        <v>Unfinished</v>
      </c>
      <c r="AO77" s="78" t="str">
        <f t="shared" si="15"/>
        <v>N</v>
      </c>
      <c r="AP77" s="78" t="str">
        <f t="shared" si="16"/>
        <v>OK</v>
      </c>
      <c r="AQ77" s="78" t="str">
        <f t="shared" si="17"/>
        <v>N</v>
      </c>
      <c r="AR77" s="78" t="str">
        <f t="shared" si="12"/>
        <v>N</v>
      </c>
      <c r="AS77" s="78" t="str">
        <f t="shared" si="13"/>
        <v>N</v>
      </c>
      <c r="AT77" s="78" t="str">
        <f t="shared" si="18"/>
        <v>N</v>
      </c>
      <c r="AU77" s="78" t="str">
        <f t="shared" si="19"/>
        <v>N</v>
      </c>
      <c r="AV77" s="82" t="str">
        <f t="shared" si="14"/>
        <v>N</v>
      </c>
      <c r="AW77" s="83" t="str">
        <f t="shared" si="20"/>
        <v>N</v>
      </c>
    </row>
    <row r="78" spans="1:49" ht="15.75">
      <c r="A78" s="93">
        <f>Original_Result!A78</f>
        <v>0</v>
      </c>
      <c r="B78" s="146">
        <f>Original_Result!B78</f>
        <v>0</v>
      </c>
      <c r="C78" s="148">
        <f>IF($B78=0,0,IF(OR(Original_Result!C78=1,Original_Result!C78=0.5),1,0))</f>
        <v>0</v>
      </c>
      <c r="D78" s="149">
        <f>IF($B78=0,0,IF(OR(Original_Result!D78=1,Original_Result!D78=0.5),1,0))</f>
        <v>0</v>
      </c>
      <c r="E78" s="148">
        <f>IF($B78=0,0,IF(OR(Original_Result!E78=1,Original_Result!E78=0.5),1,0))</f>
        <v>0</v>
      </c>
      <c r="F78" s="150">
        <f>IF($B78=0,0,IF(OR(Original_Result!E78=0,Original_Result!E78=0.5),1,0))</f>
        <v>0</v>
      </c>
      <c r="G78" s="151">
        <f>IF($B78=0,0,IF($F78=1,(IF(Original_Result!F78&gt;0,1,0)),0))</f>
        <v>0</v>
      </c>
      <c r="H78" s="152">
        <f>IF($B78=0,0,IF($F78=1,IF(Original_Result!F78/(1-Original_Result!E78)&lt;1,1,0),0))</f>
        <v>0</v>
      </c>
      <c r="I78" s="153">
        <f>IF($B78=0,0,IF($F78=1,IF(Original_Result!G78&gt;0,1,0),0))</f>
        <v>0</v>
      </c>
      <c r="J78" s="152">
        <f>IF($B78=0,0,IF($F78=1,IF(Original_Result!G78/(1-Original_Result!E78)&lt;1,1,0),0))</f>
        <v>0</v>
      </c>
      <c r="K78" s="153">
        <f>IF($B78=0,0,IF(Original_Result!H78&gt;0,1,0))</f>
        <v>0</v>
      </c>
      <c r="L78" s="152">
        <f>IF($B78=0,0,IF(Original_Result!I78&gt;0,1,0))</f>
        <v>0</v>
      </c>
      <c r="M78" s="153">
        <f>IF($B78=0,0,IF(OR(Original_Result!J78=1,Original_Result!J78=0.5),1,0))</f>
        <v>0</v>
      </c>
      <c r="N78" s="154">
        <f>IF($B78=0,0,IF(Original_Result!J78=0.5,1,0))</f>
        <v>0</v>
      </c>
      <c r="O78" s="155">
        <f>IF($B78=0,0,IF(Original_Result!K78&gt;0,1,0))</f>
        <v>0</v>
      </c>
      <c r="P78" s="156">
        <f>IF($B78=0,0,IF(Original_Result!L78&gt;0,1,0))</f>
        <v>0</v>
      </c>
      <c r="Q78" s="155">
        <f>IF($B78=0,0,IF(Original_Result!M78&gt;0,1,0))</f>
        <v>0</v>
      </c>
      <c r="R78" s="156">
        <f>IF($B78=0,0,IF(Original_Result!N78&gt;0,1,0))</f>
        <v>0</v>
      </c>
      <c r="S78" s="157">
        <f>IF($B78=0,0,IF(Original_Result!O78&gt;0,1,0))</f>
        <v>0</v>
      </c>
      <c r="T78" s="155">
        <f>IF($B78=0,0,IF(Original_Result!P78&gt;0,1,0))</f>
        <v>0</v>
      </c>
      <c r="U78" s="156">
        <f>IF($B78=0,0,IF(Original_Result!Q78&gt;0,1,0))</f>
        <v>0</v>
      </c>
      <c r="V78" s="157">
        <f>IF($B78=0,0,IF(Original_Result!R78&gt;0,1,0))</f>
        <v>0</v>
      </c>
      <c r="W78" s="158">
        <f>IF($B78=0,0,IF(Original_Result!S78&gt;0,1,0))</f>
        <v>0</v>
      </c>
      <c r="X78" s="147">
        <f>IF($B78=0,0,IF(Original_Result!T78&gt;0,1,0))</f>
        <v>0</v>
      </c>
      <c r="Y78" s="159">
        <f>IF($B78=0,0,IF(Original_Result!U78&gt;0,1,0))</f>
        <v>0</v>
      </c>
      <c r="Z78" s="157">
        <f>IF($B78=0,0,IF(Original_Result!V78&gt;0,1,0))</f>
        <v>0</v>
      </c>
      <c r="AA78" s="158">
        <f>IF($B78=0,0,IF(Original_Result!W78&gt;0,1,0))</f>
        <v>0</v>
      </c>
      <c r="AB78" s="159">
        <f>IF($B78=0,0,IF(Original_Result!X78&gt;0,1,0))</f>
        <v>0</v>
      </c>
      <c r="AC78" s="157">
        <f>IF($B78=0,0,IF(Original_Result!Y78&gt;0,1,0))</f>
        <v>0</v>
      </c>
      <c r="AD78" s="158">
        <f>IF($B78=0,0,IF(Original_Result!Z78&gt;0,1,0))</f>
        <v>0</v>
      </c>
      <c r="AE78" s="159">
        <f>IF($B78=0,0,IF(Original_Result!AA78&gt;0,1,0))</f>
        <v>0</v>
      </c>
      <c r="AF78" s="157">
        <f>IF($B78=0,0,IF(Original_Result!AB78&gt;0,1,0))</f>
        <v>0</v>
      </c>
      <c r="AG78" s="159">
        <f>IF($B78=0,0,IF(Original_Result!AC78&gt;0,1,0))</f>
        <v>0</v>
      </c>
      <c r="AH78" s="157">
        <f>IF($B78=0,0,IF(Original_Result!AD78&gt;0,1,0))</f>
        <v>0</v>
      </c>
      <c r="AI78" s="160">
        <f>IF($B78=0,0,IF(Original_Result!AE78&gt;0,1,0))</f>
        <v>0</v>
      </c>
      <c r="AJ78" s="159">
        <f>IF($B78=0,0,IF(Original_Result!AF78&gt;0,1,0))</f>
        <v>0</v>
      </c>
      <c r="AK78" s="157">
        <f>IF($B78=0,0,IF(Original_Result!AG78&gt;0,1,0))</f>
        <v>0</v>
      </c>
      <c r="AL78" s="158">
        <f>IF($B78=0,0,IF(Original_Result!AH78&gt;0,1,0))</f>
        <v>0</v>
      </c>
      <c r="AM78" s="6"/>
      <c r="AN78" s="81" t="str">
        <f t="shared" si="11"/>
        <v>Unfinished</v>
      </c>
      <c r="AO78" s="78" t="str">
        <f t="shared" si="15"/>
        <v>N</v>
      </c>
      <c r="AP78" s="78" t="str">
        <f t="shared" si="16"/>
        <v>OK</v>
      </c>
      <c r="AQ78" s="78" t="str">
        <f t="shared" si="17"/>
        <v>N</v>
      </c>
      <c r="AR78" s="78" t="str">
        <f t="shared" si="12"/>
        <v>N</v>
      </c>
      <c r="AS78" s="78" t="str">
        <f t="shared" si="13"/>
        <v>N</v>
      </c>
      <c r="AT78" s="78" t="str">
        <f t="shared" si="18"/>
        <v>N</v>
      </c>
      <c r="AU78" s="78" t="str">
        <f t="shared" si="19"/>
        <v>N</v>
      </c>
      <c r="AV78" s="82" t="str">
        <f t="shared" si="14"/>
        <v>N</v>
      </c>
      <c r="AW78" s="83" t="str">
        <f t="shared" si="20"/>
        <v>N</v>
      </c>
    </row>
    <row r="79" spans="1:49" ht="15.75">
      <c r="A79" s="93">
        <f>Original_Result!A79</f>
        <v>0</v>
      </c>
      <c r="B79" s="146">
        <f>Original_Result!B79</f>
        <v>0</v>
      </c>
      <c r="C79" s="148">
        <f>IF($B79=0,0,IF(OR(Original_Result!C79=1,Original_Result!C79=0.5),1,0))</f>
        <v>0</v>
      </c>
      <c r="D79" s="149">
        <f>IF($B79=0,0,IF(OR(Original_Result!D79=1,Original_Result!D79=0.5),1,0))</f>
        <v>0</v>
      </c>
      <c r="E79" s="148">
        <f>IF($B79=0,0,IF(OR(Original_Result!E79=1,Original_Result!E79=0.5),1,0))</f>
        <v>0</v>
      </c>
      <c r="F79" s="150">
        <f>IF($B79=0,0,IF(OR(Original_Result!E79=0,Original_Result!E79=0.5),1,0))</f>
        <v>0</v>
      </c>
      <c r="G79" s="151">
        <f>IF($B79=0,0,IF($F79=1,(IF(Original_Result!F79&gt;0,1,0)),0))</f>
        <v>0</v>
      </c>
      <c r="H79" s="152">
        <f>IF($B79=0,0,IF($F79=1,IF(Original_Result!F79/(1-Original_Result!E79)&lt;1,1,0),0))</f>
        <v>0</v>
      </c>
      <c r="I79" s="153">
        <f>IF($B79=0,0,IF($F79=1,IF(Original_Result!G79&gt;0,1,0),0))</f>
        <v>0</v>
      </c>
      <c r="J79" s="152">
        <f>IF($B79=0,0,IF($F79=1,IF(Original_Result!G79/(1-Original_Result!E79)&lt;1,1,0),0))</f>
        <v>0</v>
      </c>
      <c r="K79" s="153">
        <f>IF($B79=0,0,IF(Original_Result!H79&gt;0,1,0))</f>
        <v>0</v>
      </c>
      <c r="L79" s="152">
        <f>IF($B79=0,0,IF(Original_Result!I79&gt;0,1,0))</f>
        <v>0</v>
      </c>
      <c r="M79" s="153">
        <f>IF($B79=0,0,IF(OR(Original_Result!J79=1,Original_Result!J79=0.5),1,0))</f>
        <v>0</v>
      </c>
      <c r="N79" s="154">
        <f>IF($B79=0,0,IF(Original_Result!J79=0.5,1,0))</f>
        <v>0</v>
      </c>
      <c r="O79" s="155">
        <f>IF($B79=0,0,IF(Original_Result!K79&gt;0,1,0))</f>
        <v>0</v>
      </c>
      <c r="P79" s="156">
        <f>IF($B79=0,0,IF(Original_Result!L79&gt;0,1,0))</f>
        <v>0</v>
      </c>
      <c r="Q79" s="155">
        <f>IF($B79=0,0,IF(Original_Result!M79&gt;0,1,0))</f>
        <v>0</v>
      </c>
      <c r="R79" s="156">
        <f>IF($B79=0,0,IF(Original_Result!N79&gt;0,1,0))</f>
        <v>0</v>
      </c>
      <c r="S79" s="157">
        <f>IF($B79=0,0,IF(Original_Result!O79&gt;0,1,0))</f>
        <v>0</v>
      </c>
      <c r="T79" s="155">
        <f>IF($B79=0,0,IF(Original_Result!P79&gt;0,1,0))</f>
        <v>0</v>
      </c>
      <c r="U79" s="156">
        <f>IF($B79=0,0,IF(Original_Result!Q79&gt;0,1,0))</f>
        <v>0</v>
      </c>
      <c r="V79" s="157">
        <f>IF($B79=0,0,IF(Original_Result!R79&gt;0,1,0))</f>
        <v>0</v>
      </c>
      <c r="W79" s="158">
        <f>IF($B79=0,0,IF(Original_Result!S79&gt;0,1,0))</f>
        <v>0</v>
      </c>
      <c r="X79" s="147">
        <f>IF($B79=0,0,IF(Original_Result!T79&gt;0,1,0))</f>
        <v>0</v>
      </c>
      <c r="Y79" s="159">
        <f>IF($B79=0,0,IF(Original_Result!U79&gt;0,1,0))</f>
        <v>0</v>
      </c>
      <c r="Z79" s="157">
        <f>IF($B79=0,0,IF(Original_Result!V79&gt;0,1,0))</f>
        <v>0</v>
      </c>
      <c r="AA79" s="158">
        <f>IF($B79=0,0,IF(Original_Result!W79&gt;0,1,0))</f>
        <v>0</v>
      </c>
      <c r="AB79" s="159">
        <f>IF($B79=0,0,IF(Original_Result!X79&gt;0,1,0))</f>
        <v>0</v>
      </c>
      <c r="AC79" s="157">
        <f>IF($B79=0,0,IF(Original_Result!Y79&gt;0,1,0))</f>
        <v>0</v>
      </c>
      <c r="AD79" s="158">
        <f>IF($B79=0,0,IF(Original_Result!Z79&gt;0,1,0))</f>
        <v>0</v>
      </c>
      <c r="AE79" s="159">
        <f>IF($B79=0,0,IF(Original_Result!AA79&gt;0,1,0))</f>
        <v>0</v>
      </c>
      <c r="AF79" s="157">
        <f>IF($B79=0,0,IF(Original_Result!AB79&gt;0,1,0))</f>
        <v>0</v>
      </c>
      <c r="AG79" s="159">
        <f>IF($B79=0,0,IF(Original_Result!AC79&gt;0,1,0))</f>
        <v>0</v>
      </c>
      <c r="AH79" s="157">
        <f>IF($B79=0,0,IF(Original_Result!AD79&gt;0,1,0))</f>
        <v>0</v>
      </c>
      <c r="AI79" s="160">
        <f>IF($B79=0,0,IF(Original_Result!AE79&gt;0,1,0))</f>
        <v>0</v>
      </c>
      <c r="AJ79" s="159">
        <f>IF($B79=0,0,IF(Original_Result!AF79&gt;0,1,0))</f>
        <v>0</v>
      </c>
      <c r="AK79" s="157">
        <f>IF($B79=0,0,IF(Original_Result!AG79&gt;0,1,0))</f>
        <v>0</v>
      </c>
      <c r="AL79" s="158">
        <f>IF($B79=0,0,IF(Original_Result!AH79&gt;0,1,0))</f>
        <v>0</v>
      </c>
      <c r="AM79" s="6"/>
      <c r="AN79" s="81" t="str">
        <f t="shared" si="11"/>
        <v>Unfinished</v>
      </c>
      <c r="AO79" s="78" t="str">
        <f t="shared" si="15"/>
        <v>N</v>
      </c>
      <c r="AP79" s="78" t="str">
        <f t="shared" si="16"/>
        <v>OK</v>
      </c>
      <c r="AQ79" s="78" t="str">
        <f t="shared" si="17"/>
        <v>N</v>
      </c>
      <c r="AR79" s="78" t="str">
        <f t="shared" si="12"/>
        <v>N</v>
      </c>
      <c r="AS79" s="78" t="str">
        <f t="shared" si="13"/>
        <v>N</v>
      </c>
      <c r="AT79" s="78" t="str">
        <f t="shared" si="18"/>
        <v>N</v>
      </c>
      <c r="AU79" s="78" t="str">
        <f t="shared" si="19"/>
        <v>N</v>
      </c>
      <c r="AV79" s="82" t="str">
        <f t="shared" si="14"/>
        <v>N</v>
      </c>
      <c r="AW79" s="83" t="str">
        <f t="shared" si="20"/>
        <v>N</v>
      </c>
    </row>
    <row r="80" spans="1:49" ht="15.75">
      <c r="A80" s="93">
        <f>Original_Result!A80</f>
        <v>0</v>
      </c>
      <c r="B80" s="146">
        <f>Original_Result!B80</f>
        <v>0</v>
      </c>
      <c r="C80" s="148">
        <f>IF($B80=0,0,IF(OR(Original_Result!C80=1,Original_Result!C80=0.5),1,0))</f>
        <v>0</v>
      </c>
      <c r="D80" s="149">
        <f>IF($B80=0,0,IF(OR(Original_Result!D80=1,Original_Result!D80=0.5),1,0))</f>
        <v>0</v>
      </c>
      <c r="E80" s="148">
        <f>IF($B80=0,0,IF(OR(Original_Result!E80=1,Original_Result!E80=0.5),1,0))</f>
        <v>0</v>
      </c>
      <c r="F80" s="150">
        <f>IF($B80=0,0,IF(OR(Original_Result!E80=0,Original_Result!E80=0.5),1,0))</f>
        <v>0</v>
      </c>
      <c r="G80" s="151">
        <f>IF($B80=0,0,IF($F80=1,(IF(Original_Result!F80&gt;0,1,0)),0))</f>
        <v>0</v>
      </c>
      <c r="H80" s="152">
        <f>IF($B80=0,0,IF($F80=1,IF(Original_Result!F80/(1-Original_Result!E80)&lt;1,1,0),0))</f>
        <v>0</v>
      </c>
      <c r="I80" s="153">
        <f>IF($B80=0,0,IF($F80=1,IF(Original_Result!G80&gt;0,1,0),0))</f>
        <v>0</v>
      </c>
      <c r="J80" s="152">
        <f>IF($B80=0,0,IF($F80=1,IF(Original_Result!G80/(1-Original_Result!E80)&lt;1,1,0),0))</f>
        <v>0</v>
      </c>
      <c r="K80" s="153">
        <f>IF($B80=0,0,IF(Original_Result!H80&gt;0,1,0))</f>
        <v>0</v>
      </c>
      <c r="L80" s="152">
        <f>IF($B80=0,0,IF(Original_Result!I80&gt;0,1,0))</f>
        <v>0</v>
      </c>
      <c r="M80" s="153">
        <f>IF($B80=0,0,IF(OR(Original_Result!J80=1,Original_Result!J80=0.5),1,0))</f>
        <v>0</v>
      </c>
      <c r="N80" s="154">
        <f>IF($B80=0,0,IF(Original_Result!J80=0.5,1,0))</f>
        <v>0</v>
      </c>
      <c r="O80" s="155">
        <f>IF($B80=0,0,IF(Original_Result!K80&gt;0,1,0))</f>
        <v>0</v>
      </c>
      <c r="P80" s="156">
        <f>IF($B80=0,0,IF(Original_Result!L80&gt;0,1,0))</f>
        <v>0</v>
      </c>
      <c r="Q80" s="155">
        <f>IF($B80=0,0,IF(Original_Result!M80&gt;0,1,0))</f>
        <v>0</v>
      </c>
      <c r="R80" s="156">
        <f>IF($B80=0,0,IF(Original_Result!N80&gt;0,1,0))</f>
        <v>0</v>
      </c>
      <c r="S80" s="157">
        <f>IF($B80=0,0,IF(Original_Result!O80&gt;0,1,0))</f>
        <v>0</v>
      </c>
      <c r="T80" s="155">
        <f>IF($B80=0,0,IF(Original_Result!P80&gt;0,1,0))</f>
        <v>0</v>
      </c>
      <c r="U80" s="156">
        <f>IF($B80=0,0,IF(Original_Result!Q80&gt;0,1,0))</f>
        <v>0</v>
      </c>
      <c r="V80" s="157">
        <f>IF($B80=0,0,IF(Original_Result!R80&gt;0,1,0))</f>
        <v>0</v>
      </c>
      <c r="W80" s="158">
        <f>IF($B80=0,0,IF(Original_Result!S80&gt;0,1,0))</f>
        <v>0</v>
      </c>
      <c r="X80" s="147">
        <f>IF($B80=0,0,IF(Original_Result!T80&gt;0,1,0))</f>
        <v>0</v>
      </c>
      <c r="Y80" s="159">
        <f>IF($B80=0,0,IF(Original_Result!U80&gt;0,1,0))</f>
        <v>0</v>
      </c>
      <c r="Z80" s="157">
        <f>IF($B80=0,0,IF(Original_Result!V80&gt;0,1,0))</f>
        <v>0</v>
      </c>
      <c r="AA80" s="158">
        <f>IF($B80=0,0,IF(Original_Result!W80&gt;0,1,0))</f>
        <v>0</v>
      </c>
      <c r="AB80" s="159">
        <f>IF($B80=0,0,IF(Original_Result!X80&gt;0,1,0))</f>
        <v>0</v>
      </c>
      <c r="AC80" s="157">
        <f>IF($B80=0,0,IF(Original_Result!Y80&gt;0,1,0))</f>
        <v>0</v>
      </c>
      <c r="AD80" s="158">
        <f>IF($B80=0,0,IF(Original_Result!Z80&gt;0,1,0))</f>
        <v>0</v>
      </c>
      <c r="AE80" s="159">
        <f>IF($B80=0,0,IF(Original_Result!AA80&gt;0,1,0))</f>
        <v>0</v>
      </c>
      <c r="AF80" s="157">
        <f>IF($B80=0,0,IF(Original_Result!AB80&gt;0,1,0))</f>
        <v>0</v>
      </c>
      <c r="AG80" s="159">
        <f>IF($B80=0,0,IF(Original_Result!AC80&gt;0,1,0))</f>
        <v>0</v>
      </c>
      <c r="AH80" s="157">
        <f>IF($B80=0,0,IF(Original_Result!AD80&gt;0,1,0))</f>
        <v>0</v>
      </c>
      <c r="AI80" s="160">
        <f>IF($B80=0,0,IF(Original_Result!AE80&gt;0,1,0))</f>
        <v>0</v>
      </c>
      <c r="AJ80" s="159">
        <f>IF($B80=0,0,IF(Original_Result!AF80&gt;0,1,0))</f>
        <v>0</v>
      </c>
      <c r="AK80" s="157">
        <f>IF($B80=0,0,IF(Original_Result!AG80&gt;0,1,0))</f>
        <v>0</v>
      </c>
      <c r="AL80" s="158">
        <f>IF($B80=0,0,IF(Original_Result!AH80&gt;0,1,0))</f>
        <v>0</v>
      </c>
      <c r="AM80" s="6"/>
      <c r="AN80" s="81" t="str">
        <f t="shared" si="11"/>
        <v>Unfinished</v>
      </c>
      <c r="AO80" s="78" t="str">
        <f t="shared" si="15"/>
        <v>N</v>
      </c>
      <c r="AP80" s="78" t="str">
        <f t="shared" si="16"/>
        <v>OK</v>
      </c>
      <c r="AQ80" s="78" t="str">
        <f t="shared" si="17"/>
        <v>N</v>
      </c>
      <c r="AR80" s="78" t="str">
        <f t="shared" si="12"/>
        <v>N</v>
      </c>
      <c r="AS80" s="78" t="str">
        <f t="shared" si="13"/>
        <v>N</v>
      </c>
      <c r="AT80" s="78" t="str">
        <f t="shared" si="18"/>
        <v>N</v>
      </c>
      <c r="AU80" s="78" t="str">
        <f t="shared" si="19"/>
        <v>N</v>
      </c>
      <c r="AV80" s="82" t="str">
        <f t="shared" si="14"/>
        <v>N</v>
      </c>
      <c r="AW80" s="83" t="str">
        <f t="shared" si="20"/>
        <v>N</v>
      </c>
    </row>
    <row r="81" spans="1:49" ht="15.75">
      <c r="A81" s="93">
        <f>Original_Result!A81</f>
        <v>0</v>
      </c>
      <c r="B81" s="146">
        <f>Original_Result!B81</f>
        <v>0</v>
      </c>
      <c r="C81" s="148">
        <f>IF($B81=0,0,IF(OR(Original_Result!C81=1,Original_Result!C81=0.5),1,0))</f>
        <v>0</v>
      </c>
      <c r="D81" s="149">
        <f>IF($B81=0,0,IF(OR(Original_Result!D81=1,Original_Result!D81=0.5),1,0))</f>
        <v>0</v>
      </c>
      <c r="E81" s="148">
        <f>IF($B81=0,0,IF(OR(Original_Result!E81=1,Original_Result!E81=0.5),1,0))</f>
        <v>0</v>
      </c>
      <c r="F81" s="150">
        <f>IF($B81=0,0,IF(OR(Original_Result!E81=0,Original_Result!E81=0.5),1,0))</f>
        <v>0</v>
      </c>
      <c r="G81" s="151">
        <f>IF($B81=0,0,IF($F81=1,(IF(Original_Result!F81&gt;0,1,0)),0))</f>
        <v>0</v>
      </c>
      <c r="H81" s="152">
        <f>IF($B81=0,0,IF($F81=1,IF(Original_Result!F81/(1-Original_Result!E81)&lt;1,1,0),0))</f>
        <v>0</v>
      </c>
      <c r="I81" s="153">
        <f>IF($B81=0,0,IF($F81=1,IF(Original_Result!G81&gt;0,1,0),0))</f>
        <v>0</v>
      </c>
      <c r="J81" s="152">
        <f>IF($B81=0,0,IF($F81=1,IF(Original_Result!G81/(1-Original_Result!E81)&lt;1,1,0),0))</f>
        <v>0</v>
      </c>
      <c r="K81" s="153">
        <f>IF($B81=0,0,IF(Original_Result!H81&gt;0,1,0))</f>
        <v>0</v>
      </c>
      <c r="L81" s="152">
        <f>IF($B81=0,0,IF(Original_Result!I81&gt;0,1,0))</f>
        <v>0</v>
      </c>
      <c r="M81" s="153">
        <f>IF($B81=0,0,IF(OR(Original_Result!J81=1,Original_Result!J81=0.5),1,0))</f>
        <v>0</v>
      </c>
      <c r="N81" s="154">
        <f>IF($B81=0,0,IF(Original_Result!J81=0.5,1,0))</f>
        <v>0</v>
      </c>
      <c r="O81" s="155">
        <f>IF($B81=0,0,IF(Original_Result!K81&gt;0,1,0))</f>
        <v>0</v>
      </c>
      <c r="P81" s="156">
        <f>IF($B81=0,0,IF(Original_Result!L81&gt;0,1,0))</f>
        <v>0</v>
      </c>
      <c r="Q81" s="155">
        <f>IF($B81=0,0,IF(Original_Result!M81&gt;0,1,0))</f>
        <v>0</v>
      </c>
      <c r="R81" s="156">
        <f>IF($B81=0,0,IF(Original_Result!N81&gt;0,1,0))</f>
        <v>0</v>
      </c>
      <c r="S81" s="157">
        <f>IF($B81=0,0,IF(Original_Result!O81&gt;0,1,0))</f>
        <v>0</v>
      </c>
      <c r="T81" s="155">
        <f>IF($B81=0,0,IF(Original_Result!P81&gt;0,1,0))</f>
        <v>0</v>
      </c>
      <c r="U81" s="156">
        <f>IF($B81=0,0,IF(Original_Result!Q81&gt;0,1,0))</f>
        <v>0</v>
      </c>
      <c r="V81" s="157">
        <f>IF($B81=0,0,IF(Original_Result!R81&gt;0,1,0))</f>
        <v>0</v>
      </c>
      <c r="W81" s="158">
        <f>IF($B81=0,0,IF(Original_Result!S81&gt;0,1,0))</f>
        <v>0</v>
      </c>
      <c r="X81" s="147">
        <f>IF($B81=0,0,IF(Original_Result!T81&gt;0,1,0))</f>
        <v>0</v>
      </c>
      <c r="Y81" s="159">
        <f>IF($B81=0,0,IF(Original_Result!U81&gt;0,1,0))</f>
        <v>0</v>
      </c>
      <c r="Z81" s="157">
        <f>IF($B81=0,0,IF(Original_Result!V81&gt;0,1,0))</f>
        <v>0</v>
      </c>
      <c r="AA81" s="158">
        <f>IF($B81=0,0,IF(Original_Result!W81&gt;0,1,0))</f>
        <v>0</v>
      </c>
      <c r="AB81" s="159">
        <f>IF($B81=0,0,IF(Original_Result!X81&gt;0,1,0))</f>
        <v>0</v>
      </c>
      <c r="AC81" s="157">
        <f>IF($B81=0,0,IF(Original_Result!Y81&gt;0,1,0))</f>
        <v>0</v>
      </c>
      <c r="AD81" s="158">
        <f>IF($B81=0,0,IF(Original_Result!Z81&gt;0,1,0))</f>
        <v>0</v>
      </c>
      <c r="AE81" s="159">
        <f>IF($B81=0,0,IF(Original_Result!AA81&gt;0,1,0))</f>
        <v>0</v>
      </c>
      <c r="AF81" s="157">
        <f>IF($B81=0,0,IF(Original_Result!AB81&gt;0,1,0))</f>
        <v>0</v>
      </c>
      <c r="AG81" s="159">
        <f>IF($B81=0,0,IF(Original_Result!AC81&gt;0,1,0))</f>
        <v>0</v>
      </c>
      <c r="AH81" s="157">
        <f>IF($B81=0,0,IF(Original_Result!AD81&gt;0,1,0))</f>
        <v>0</v>
      </c>
      <c r="AI81" s="160">
        <f>IF($B81=0,0,IF(Original_Result!AE81&gt;0,1,0))</f>
        <v>0</v>
      </c>
      <c r="AJ81" s="159">
        <f>IF($B81=0,0,IF(Original_Result!AF81&gt;0,1,0))</f>
        <v>0</v>
      </c>
      <c r="AK81" s="157">
        <f>IF($B81=0,0,IF(Original_Result!AG81&gt;0,1,0))</f>
        <v>0</v>
      </c>
      <c r="AL81" s="158">
        <f>IF($B81=0,0,IF(Original_Result!AH81&gt;0,1,0))</f>
        <v>0</v>
      </c>
      <c r="AM81" s="6"/>
      <c r="AN81" s="81" t="str">
        <f t="shared" si="11"/>
        <v>Unfinished</v>
      </c>
      <c r="AO81" s="78" t="str">
        <f t="shared" si="15"/>
        <v>N</v>
      </c>
      <c r="AP81" s="78" t="str">
        <f t="shared" si="16"/>
        <v>OK</v>
      </c>
      <c r="AQ81" s="78" t="str">
        <f t="shared" si="17"/>
        <v>N</v>
      </c>
      <c r="AR81" s="78" t="str">
        <f t="shared" si="12"/>
        <v>N</v>
      </c>
      <c r="AS81" s="78" t="str">
        <f t="shared" si="13"/>
        <v>N</v>
      </c>
      <c r="AT81" s="78" t="str">
        <f t="shared" si="18"/>
        <v>N</v>
      </c>
      <c r="AU81" s="78" t="str">
        <f t="shared" si="19"/>
        <v>N</v>
      </c>
      <c r="AV81" s="82" t="str">
        <f t="shared" si="14"/>
        <v>N</v>
      </c>
      <c r="AW81" s="83" t="str">
        <f t="shared" si="20"/>
        <v>N</v>
      </c>
    </row>
    <row r="82" spans="1:49" ht="15.75">
      <c r="A82" s="93">
        <f>Original_Result!A82</f>
        <v>0</v>
      </c>
      <c r="B82" s="146">
        <f>Original_Result!B82</f>
        <v>0</v>
      </c>
      <c r="C82" s="148">
        <f>IF($B82=0,0,IF(OR(Original_Result!C82=1,Original_Result!C82=0.5),1,0))</f>
        <v>0</v>
      </c>
      <c r="D82" s="149">
        <f>IF($B82=0,0,IF(OR(Original_Result!D82=1,Original_Result!D82=0.5),1,0))</f>
        <v>0</v>
      </c>
      <c r="E82" s="148">
        <f>IF($B82=0,0,IF(OR(Original_Result!E82=1,Original_Result!E82=0.5),1,0))</f>
        <v>0</v>
      </c>
      <c r="F82" s="150">
        <f>IF($B82=0,0,IF(OR(Original_Result!E82=0,Original_Result!E82=0.5),1,0))</f>
        <v>0</v>
      </c>
      <c r="G82" s="151">
        <f>IF($B82=0,0,IF($F82=1,(IF(Original_Result!F82&gt;0,1,0)),0))</f>
        <v>0</v>
      </c>
      <c r="H82" s="152">
        <f>IF($B82=0,0,IF($F82=1,IF(Original_Result!F82/(1-Original_Result!E82)&lt;1,1,0),0))</f>
        <v>0</v>
      </c>
      <c r="I82" s="153">
        <f>IF($B82=0,0,IF($F82=1,IF(Original_Result!G82&gt;0,1,0),0))</f>
        <v>0</v>
      </c>
      <c r="J82" s="152">
        <f>IF($B82=0,0,IF($F82=1,IF(Original_Result!G82/(1-Original_Result!E82)&lt;1,1,0),0))</f>
        <v>0</v>
      </c>
      <c r="K82" s="153">
        <f>IF($B82=0,0,IF(Original_Result!H82&gt;0,1,0))</f>
        <v>0</v>
      </c>
      <c r="L82" s="152">
        <f>IF($B82=0,0,IF(Original_Result!I82&gt;0,1,0))</f>
        <v>0</v>
      </c>
      <c r="M82" s="153">
        <f>IF($B82=0,0,IF(OR(Original_Result!J82=1,Original_Result!J82=0.5),1,0))</f>
        <v>0</v>
      </c>
      <c r="N82" s="154">
        <f>IF($B82=0,0,IF(Original_Result!J82=0.5,1,0))</f>
        <v>0</v>
      </c>
      <c r="O82" s="155">
        <f>IF($B82=0,0,IF(Original_Result!K82&gt;0,1,0))</f>
        <v>0</v>
      </c>
      <c r="P82" s="156">
        <f>IF($B82=0,0,IF(Original_Result!L82&gt;0,1,0))</f>
        <v>0</v>
      </c>
      <c r="Q82" s="155">
        <f>IF($B82=0,0,IF(Original_Result!M82&gt;0,1,0))</f>
        <v>0</v>
      </c>
      <c r="R82" s="156">
        <f>IF($B82=0,0,IF(Original_Result!N82&gt;0,1,0))</f>
        <v>0</v>
      </c>
      <c r="S82" s="157">
        <f>IF($B82=0,0,IF(Original_Result!O82&gt;0,1,0))</f>
        <v>0</v>
      </c>
      <c r="T82" s="155">
        <f>IF($B82=0,0,IF(Original_Result!P82&gt;0,1,0))</f>
        <v>0</v>
      </c>
      <c r="U82" s="156">
        <f>IF($B82=0,0,IF(Original_Result!Q82&gt;0,1,0))</f>
        <v>0</v>
      </c>
      <c r="V82" s="157">
        <f>IF($B82=0,0,IF(Original_Result!R82&gt;0,1,0))</f>
        <v>0</v>
      </c>
      <c r="W82" s="158">
        <f>IF($B82=0,0,IF(Original_Result!S82&gt;0,1,0))</f>
        <v>0</v>
      </c>
      <c r="X82" s="147">
        <f>IF($B82=0,0,IF(Original_Result!T82&gt;0,1,0))</f>
        <v>0</v>
      </c>
      <c r="Y82" s="159">
        <f>IF($B82=0,0,IF(Original_Result!U82&gt;0,1,0))</f>
        <v>0</v>
      </c>
      <c r="Z82" s="157">
        <f>IF($B82=0,0,IF(Original_Result!V82&gt;0,1,0))</f>
        <v>0</v>
      </c>
      <c r="AA82" s="158">
        <f>IF($B82=0,0,IF(Original_Result!W82&gt;0,1,0))</f>
        <v>0</v>
      </c>
      <c r="AB82" s="159">
        <f>IF($B82=0,0,IF(Original_Result!X82&gt;0,1,0))</f>
        <v>0</v>
      </c>
      <c r="AC82" s="157">
        <f>IF($B82=0,0,IF(Original_Result!Y82&gt;0,1,0))</f>
        <v>0</v>
      </c>
      <c r="AD82" s="158">
        <f>IF($B82=0,0,IF(Original_Result!Z82&gt;0,1,0))</f>
        <v>0</v>
      </c>
      <c r="AE82" s="159">
        <f>IF($B82=0,0,IF(Original_Result!AA82&gt;0,1,0))</f>
        <v>0</v>
      </c>
      <c r="AF82" s="157">
        <f>IF($B82=0,0,IF(Original_Result!AB82&gt;0,1,0))</f>
        <v>0</v>
      </c>
      <c r="AG82" s="159">
        <f>IF($B82=0,0,IF(Original_Result!AC82&gt;0,1,0))</f>
        <v>0</v>
      </c>
      <c r="AH82" s="157">
        <f>IF($B82=0,0,IF(Original_Result!AD82&gt;0,1,0))</f>
        <v>0</v>
      </c>
      <c r="AI82" s="160">
        <f>IF($B82=0,0,IF(Original_Result!AE82&gt;0,1,0))</f>
        <v>0</v>
      </c>
      <c r="AJ82" s="159">
        <f>IF($B82=0,0,IF(Original_Result!AF82&gt;0,1,0))</f>
        <v>0</v>
      </c>
      <c r="AK82" s="157">
        <f>IF($B82=0,0,IF(Original_Result!AG82&gt;0,1,0))</f>
        <v>0</v>
      </c>
      <c r="AL82" s="158">
        <f>IF($B82=0,0,IF(Original_Result!AH82&gt;0,1,0))</f>
        <v>0</v>
      </c>
      <c r="AM82" s="6"/>
      <c r="AN82" s="81" t="str">
        <f t="shared" si="11"/>
        <v>Unfinished</v>
      </c>
      <c r="AO82" s="78" t="str">
        <f t="shared" si="15"/>
        <v>N</v>
      </c>
      <c r="AP82" s="78" t="str">
        <f t="shared" si="16"/>
        <v>OK</v>
      </c>
      <c r="AQ82" s="78" t="str">
        <f t="shared" si="17"/>
        <v>N</v>
      </c>
      <c r="AR82" s="78" t="str">
        <f t="shared" si="12"/>
        <v>N</v>
      </c>
      <c r="AS82" s="78" t="str">
        <f t="shared" si="13"/>
        <v>N</v>
      </c>
      <c r="AT82" s="78" t="str">
        <f t="shared" si="18"/>
        <v>N</v>
      </c>
      <c r="AU82" s="78" t="str">
        <f t="shared" si="19"/>
        <v>N</v>
      </c>
      <c r="AV82" s="82" t="str">
        <f t="shared" si="14"/>
        <v>N</v>
      </c>
      <c r="AW82" s="83" t="str">
        <f t="shared" si="20"/>
        <v>N</v>
      </c>
    </row>
    <row r="83" spans="1:49" ht="15.75">
      <c r="A83" s="93">
        <f>Original_Result!A83</f>
        <v>0</v>
      </c>
      <c r="B83" s="146">
        <f>Original_Result!B83</f>
        <v>0</v>
      </c>
      <c r="C83" s="148">
        <f>IF($B83=0,0,IF(OR(Original_Result!C83=1,Original_Result!C83=0.5),1,0))</f>
        <v>0</v>
      </c>
      <c r="D83" s="149">
        <f>IF($B83=0,0,IF(OR(Original_Result!D83=1,Original_Result!D83=0.5),1,0))</f>
        <v>0</v>
      </c>
      <c r="E83" s="148">
        <f>IF($B83=0,0,IF(OR(Original_Result!E83=1,Original_Result!E83=0.5),1,0))</f>
        <v>0</v>
      </c>
      <c r="F83" s="150">
        <f>IF($B83=0,0,IF(OR(Original_Result!E83=0,Original_Result!E83=0.5),1,0))</f>
        <v>0</v>
      </c>
      <c r="G83" s="151">
        <f>IF($B83=0,0,IF($F83=1,(IF(Original_Result!F83&gt;0,1,0)),0))</f>
        <v>0</v>
      </c>
      <c r="H83" s="152">
        <f>IF($B83=0,0,IF($F83=1,IF(Original_Result!F83/(1-Original_Result!E83)&lt;1,1,0),0))</f>
        <v>0</v>
      </c>
      <c r="I83" s="153">
        <f>IF($B83=0,0,IF($F83=1,IF(Original_Result!G83&gt;0,1,0),0))</f>
        <v>0</v>
      </c>
      <c r="J83" s="152">
        <f>IF($B83=0,0,IF($F83=1,IF(Original_Result!G83/(1-Original_Result!E83)&lt;1,1,0),0))</f>
        <v>0</v>
      </c>
      <c r="K83" s="153">
        <f>IF($B83=0,0,IF(Original_Result!H83&gt;0,1,0))</f>
        <v>0</v>
      </c>
      <c r="L83" s="152">
        <f>IF($B83=0,0,IF(Original_Result!I83&gt;0,1,0))</f>
        <v>0</v>
      </c>
      <c r="M83" s="153">
        <f>IF($B83=0,0,IF(OR(Original_Result!J83=1,Original_Result!J83=0.5),1,0))</f>
        <v>0</v>
      </c>
      <c r="N83" s="154">
        <f>IF($B83=0,0,IF(Original_Result!J83=0.5,1,0))</f>
        <v>0</v>
      </c>
      <c r="O83" s="155">
        <f>IF($B83=0,0,IF(Original_Result!K83&gt;0,1,0))</f>
        <v>0</v>
      </c>
      <c r="P83" s="156">
        <f>IF($B83=0,0,IF(Original_Result!L83&gt;0,1,0))</f>
        <v>0</v>
      </c>
      <c r="Q83" s="155">
        <f>IF($B83=0,0,IF(Original_Result!M83&gt;0,1,0))</f>
        <v>0</v>
      </c>
      <c r="R83" s="156">
        <f>IF($B83=0,0,IF(Original_Result!N83&gt;0,1,0))</f>
        <v>0</v>
      </c>
      <c r="S83" s="157">
        <f>IF($B83=0,0,IF(Original_Result!O83&gt;0,1,0))</f>
        <v>0</v>
      </c>
      <c r="T83" s="155">
        <f>IF($B83=0,0,IF(Original_Result!P83&gt;0,1,0))</f>
        <v>0</v>
      </c>
      <c r="U83" s="156">
        <f>IF($B83=0,0,IF(Original_Result!Q83&gt;0,1,0))</f>
        <v>0</v>
      </c>
      <c r="V83" s="157">
        <f>IF($B83=0,0,IF(Original_Result!R83&gt;0,1,0))</f>
        <v>0</v>
      </c>
      <c r="W83" s="158">
        <f>IF($B83=0,0,IF(Original_Result!S83&gt;0,1,0))</f>
        <v>0</v>
      </c>
      <c r="X83" s="147">
        <f>IF($B83=0,0,IF(Original_Result!T83&gt;0,1,0))</f>
        <v>0</v>
      </c>
      <c r="Y83" s="159">
        <f>IF($B83=0,0,IF(Original_Result!U83&gt;0,1,0))</f>
        <v>0</v>
      </c>
      <c r="Z83" s="157">
        <f>IF($B83=0,0,IF(Original_Result!V83&gt;0,1,0))</f>
        <v>0</v>
      </c>
      <c r="AA83" s="158">
        <f>IF($B83=0,0,IF(Original_Result!W83&gt;0,1,0))</f>
        <v>0</v>
      </c>
      <c r="AB83" s="159">
        <f>IF($B83=0,0,IF(Original_Result!X83&gt;0,1,0))</f>
        <v>0</v>
      </c>
      <c r="AC83" s="157">
        <f>IF($B83=0,0,IF(Original_Result!Y83&gt;0,1,0))</f>
        <v>0</v>
      </c>
      <c r="AD83" s="158">
        <f>IF($B83=0,0,IF(Original_Result!Z83&gt;0,1,0))</f>
        <v>0</v>
      </c>
      <c r="AE83" s="159">
        <f>IF($B83=0,0,IF(Original_Result!AA83&gt;0,1,0))</f>
        <v>0</v>
      </c>
      <c r="AF83" s="157">
        <f>IF($B83=0,0,IF(Original_Result!AB83&gt;0,1,0))</f>
        <v>0</v>
      </c>
      <c r="AG83" s="159">
        <f>IF($B83=0,0,IF(Original_Result!AC83&gt;0,1,0))</f>
        <v>0</v>
      </c>
      <c r="AH83" s="157">
        <f>IF($B83=0,0,IF(Original_Result!AD83&gt;0,1,0))</f>
        <v>0</v>
      </c>
      <c r="AI83" s="160">
        <f>IF($B83=0,0,IF(Original_Result!AE83&gt;0,1,0))</f>
        <v>0</v>
      </c>
      <c r="AJ83" s="159">
        <f>IF($B83=0,0,IF(Original_Result!AF83&gt;0,1,0))</f>
        <v>0</v>
      </c>
      <c r="AK83" s="157">
        <f>IF($B83=0,0,IF(Original_Result!AG83&gt;0,1,0))</f>
        <v>0</v>
      </c>
      <c r="AL83" s="158">
        <f>IF($B83=0,0,IF(Original_Result!AH83&gt;0,1,0))</f>
        <v>0</v>
      </c>
      <c r="AM83" s="6"/>
      <c r="AN83" s="81" t="str">
        <f t="shared" si="11"/>
        <v>Unfinished</v>
      </c>
      <c r="AO83" s="78" t="str">
        <f t="shared" si="15"/>
        <v>N</v>
      </c>
      <c r="AP83" s="78" t="str">
        <f t="shared" si="16"/>
        <v>OK</v>
      </c>
      <c r="AQ83" s="78" t="str">
        <f t="shared" si="17"/>
        <v>N</v>
      </c>
      <c r="AR83" s="78" t="str">
        <f t="shared" si="12"/>
        <v>N</v>
      </c>
      <c r="AS83" s="78" t="str">
        <f t="shared" si="13"/>
        <v>N</v>
      </c>
      <c r="AT83" s="78" t="str">
        <f t="shared" si="18"/>
        <v>N</v>
      </c>
      <c r="AU83" s="78" t="str">
        <f t="shared" si="19"/>
        <v>N</v>
      </c>
      <c r="AV83" s="82" t="str">
        <f t="shared" si="14"/>
        <v>N</v>
      </c>
      <c r="AW83" s="83" t="str">
        <f t="shared" si="20"/>
        <v>N</v>
      </c>
    </row>
    <row r="84" spans="1:49" ht="15.75">
      <c r="A84" s="93">
        <f>Original_Result!A84</f>
        <v>0</v>
      </c>
      <c r="B84" s="146">
        <f>Original_Result!B84</f>
        <v>0</v>
      </c>
      <c r="C84" s="148">
        <f>IF($B84=0,0,IF(OR(Original_Result!C84=1,Original_Result!C84=0.5),1,0))</f>
        <v>0</v>
      </c>
      <c r="D84" s="149">
        <f>IF($B84=0,0,IF(OR(Original_Result!D84=1,Original_Result!D84=0.5),1,0))</f>
        <v>0</v>
      </c>
      <c r="E84" s="148">
        <f>IF($B84=0,0,IF(OR(Original_Result!E84=1,Original_Result!E84=0.5),1,0))</f>
        <v>0</v>
      </c>
      <c r="F84" s="150">
        <f>IF($B84=0,0,IF(OR(Original_Result!E84=0,Original_Result!E84=0.5),1,0))</f>
        <v>0</v>
      </c>
      <c r="G84" s="151">
        <f>IF($B84=0,0,IF($F84=1,(IF(Original_Result!F84&gt;0,1,0)),0))</f>
        <v>0</v>
      </c>
      <c r="H84" s="152">
        <f>IF($B84=0,0,IF($F84=1,IF(Original_Result!F84/(1-Original_Result!E84)&lt;1,1,0),0))</f>
        <v>0</v>
      </c>
      <c r="I84" s="153">
        <f>IF($B84=0,0,IF($F84=1,IF(Original_Result!G84&gt;0,1,0),0))</f>
        <v>0</v>
      </c>
      <c r="J84" s="152">
        <f>IF($B84=0,0,IF($F84=1,IF(Original_Result!G84/(1-Original_Result!E84)&lt;1,1,0),0))</f>
        <v>0</v>
      </c>
      <c r="K84" s="153">
        <f>IF($B84=0,0,IF(Original_Result!H84&gt;0,1,0))</f>
        <v>0</v>
      </c>
      <c r="L84" s="152">
        <f>IF($B84=0,0,IF(Original_Result!I84&gt;0,1,0))</f>
        <v>0</v>
      </c>
      <c r="M84" s="153">
        <f>IF($B84=0,0,IF(OR(Original_Result!J84=1,Original_Result!J84=0.5),1,0))</f>
        <v>0</v>
      </c>
      <c r="N84" s="154">
        <f>IF($B84=0,0,IF(Original_Result!J84=0.5,1,0))</f>
        <v>0</v>
      </c>
      <c r="O84" s="155">
        <f>IF($B84=0,0,IF(Original_Result!K84&gt;0,1,0))</f>
        <v>0</v>
      </c>
      <c r="P84" s="156">
        <f>IF($B84=0,0,IF(Original_Result!L84&gt;0,1,0))</f>
        <v>0</v>
      </c>
      <c r="Q84" s="155">
        <f>IF($B84=0,0,IF(Original_Result!M84&gt;0,1,0))</f>
        <v>0</v>
      </c>
      <c r="R84" s="156">
        <f>IF($B84=0,0,IF(Original_Result!N84&gt;0,1,0))</f>
        <v>0</v>
      </c>
      <c r="S84" s="157">
        <f>IF($B84=0,0,IF(Original_Result!O84&gt;0,1,0))</f>
        <v>0</v>
      </c>
      <c r="T84" s="155">
        <f>IF($B84=0,0,IF(Original_Result!P84&gt;0,1,0))</f>
        <v>0</v>
      </c>
      <c r="U84" s="156">
        <f>IF($B84=0,0,IF(Original_Result!Q84&gt;0,1,0))</f>
        <v>0</v>
      </c>
      <c r="V84" s="157">
        <f>IF($B84=0,0,IF(Original_Result!R84&gt;0,1,0))</f>
        <v>0</v>
      </c>
      <c r="W84" s="158">
        <f>IF($B84=0,0,IF(Original_Result!S84&gt;0,1,0))</f>
        <v>0</v>
      </c>
      <c r="X84" s="147">
        <f>IF($B84=0,0,IF(Original_Result!T84&gt;0,1,0))</f>
        <v>0</v>
      </c>
      <c r="Y84" s="159">
        <f>IF($B84=0,0,IF(Original_Result!U84&gt;0,1,0))</f>
        <v>0</v>
      </c>
      <c r="Z84" s="157">
        <f>IF($B84=0,0,IF(Original_Result!V84&gt;0,1,0))</f>
        <v>0</v>
      </c>
      <c r="AA84" s="158">
        <f>IF($B84=0,0,IF(Original_Result!W84&gt;0,1,0))</f>
        <v>0</v>
      </c>
      <c r="AB84" s="159">
        <f>IF($B84=0,0,IF(Original_Result!X84&gt;0,1,0))</f>
        <v>0</v>
      </c>
      <c r="AC84" s="157">
        <f>IF($B84=0,0,IF(Original_Result!Y84&gt;0,1,0))</f>
        <v>0</v>
      </c>
      <c r="AD84" s="158">
        <f>IF($B84=0,0,IF(Original_Result!Z84&gt;0,1,0))</f>
        <v>0</v>
      </c>
      <c r="AE84" s="159">
        <f>IF($B84=0,0,IF(Original_Result!AA84&gt;0,1,0))</f>
        <v>0</v>
      </c>
      <c r="AF84" s="157">
        <f>IF($B84=0,0,IF(Original_Result!AB84&gt;0,1,0))</f>
        <v>0</v>
      </c>
      <c r="AG84" s="159">
        <f>IF($B84=0,0,IF(Original_Result!AC84&gt;0,1,0))</f>
        <v>0</v>
      </c>
      <c r="AH84" s="157">
        <f>IF($B84=0,0,IF(Original_Result!AD84&gt;0,1,0))</f>
        <v>0</v>
      </c>
      <c r="AI84" s="160">
        <f>IF($B84=0,0,IF(Original_Result!AE84&gt;0,1,0))</f>
        <v>0</v>
      </c>
      <c r="AJ84" s="159">
        <f>IF($B84=0,0,IF(Original_Result!AF84&gt;0,1,0))</f>
        <v>0</v>
      </c>
      <c r="AK84" s="157">
        <f>IF($B84=0,0,IF(Original_Result!AG84&gt;0,1,0))</f>
        <v>0</v>
      </c>
      <c r="AL84" s="158">
        <f>IF($B84=0,0,IF(Original_Result!AH84&gt;0,1,0))</f>
        <v>0</v>
      </c>
      <c r="AM84" s="6"/>
      <c r="AN84" s="81" t="str">
        <f t="shared" si="11"/>
        <v>Unfinished</v>
      </c>
      <c r="AO84" s="78" t="str">
        <f t="shared" si="15"/>
        <v>N</v>
      </c>
      <c r="AP84" s="78" t="str">
        <f t="shared" si="16"/>
        <v>OK</v>
      </c>
      <c r="AQ84" s="78" t="str">
        <f t="shared" si="17"/>
        <v>N</v>
      </c>
      <c r="AR84" s="78" t="str">
        <f t="shared" si="12"/>
        <v>N</v>
      </c>
      <c r="AS84" s="78" t="str">
        <f t="shared" si="13"/>
        <v>N</v>
      </c>
      <c r="AT84" s="78" t="str">
        <f t="shared" si="18"/>
        <v>N</v>
      </c>
      <c r="AU84" s="78" t="str">
        <f t="shared" si="19"/>
        <v>N</v>
      </c>
      <c r="AV84" s="82" t="str">
        <f t="shared" si="14"/>
        <v>N</v>
      </c>
      <c r="AW84" s="83" t="str">
        <f t="shared" si="20"/>
        <v>N</v>
      </c>
    </row>
    <row r="85" spans="1:49" ht="15.75">
      <c r="A85" s="93">
        <f>Original_Result!A85</f>
        <v>0</v>
      </c>
      <c r="B85" s="146">
        <f>Original_Result!B85</f>
        <v>0</v>
      </c>
      <c r="C85" s="148">
        <f>IF($B85=0,0,IF(OR(Original_Result!C85=1,Original_Result!C85=0.5),1,0))</f>
        <v>0</v>
      </c>
      <c r="D85" s="149">
        <f>IF($B85=0,0,IF(OR(Original_Result!D85=1,Original_Result!D85=0.5),1,0))</f>
        <v>0</v>
      </c>
      <c r="E85" s="148">
        <f>IF($B85=0,0,IF(OR(Original_Result!E85=1,Original_Result!E85=0.5),1,0))</f>
        <v>0</v>
      </c>
      <c r="F85" s="150">
        <f>IF($B85=0,0,IF(OR(Original_Result!E85=0,Original_Result!E85=0.5),1,0))</f>
        <v>0</v>
      </c>
      <c r="G85" s="151">
        <f>IF($B85=0,0,IF($F85=1,(IF(Original_Result!F85&gt;0,1,0)),0))</f>
        <v>0</v>
      </c>
      <c r="H85" s="152">
        <f>IF($B85=0,0,IF($F85=1,IF(Original_Result!F85/(1-Original_Result!E85)&lt;1,1,0),0))</f>
        <v>0</v>
      </c>
      <c r="I85" s="153">
        <f>IF($B85=0,0,IF($F85=1,IF(Original_Result!G85&gt;0,1,0),0))</f>
        <v>0</v>
      </c>
      <c r="J85" s="152">
        <f>IF($B85=0,0,IF($F85=1,IF(Original_Result!G85/(1-Original_Result!E85)&lt;1,1,0),0))</f>
        <v>0</v>
      </c>
      <c r="K85" s="153">
        <f>IF($B85=0,0,IF(Original_Result!H85&gt;0,1,0))</f>
        <v>0</v>
      </c>
      <c r="L85" s="152">
        <f>IF($B85=0,0,IF(Original_Result!I85&gt;0,1,0))</f>
        <v>0</v>
      </c>
      <c r="M85" s="153">
        <f>IF($B85=0,0,IF(OR(Original_Result!J85=1,Original_Result!J85=0.5),1,0))</f>
        <v>0</v>
      </c>
      <c r="N85" s="154">
        <f>IF($B85=0,0,IF(Original_Result!J85=0.5,1,0))</f>
        <v>0</v>
      </c>
      <c r="O85" s="155">
        <f>IF($B85=0,0,IF(Original_Result!K85&gt;0,1,0))</f>
        <v>0</v>
      </c>
      <c r="P85" s="156">
        <f>IF($B85=0,0,IF(Original_Result!L85&gt;0,1,0))</f>
        <v>0</v>
      </c>
      <c r="Q85" s="155">
        <f>IF($B85=0,0,IF(Original_Result!M85&gt;0,1,0))</f>
        <v>0</v>
      </c>
      <c r="R85" s="156">
        <f>IF($B85=0,0,IF(Original_Result!N85&gt;0,1,0))</f>
        <v>0</v>
      </c>
      <c r="S85" s="157">
        <f>IF($B85=0,0,IF(Original_Result!O85&gt;0,1,0))</f>
        <v>0</v>
      </c>
      <c r="T85" s="155">
        <f>IF($B85=0,0,IF(Original_Result!P85&gt;0,1,0))</f>
        <v>0</v>
      </c>
      <c r="U85" s="156">
        <f>IF($B85=0,0,IF(Original_Result!Q85&gt;0,1,0))</f>
        <v>0</v>
      </c>
      <c r="V85" s="157">
        <f>IF($B85=0,0,IF(Original_Result!R85&gt;0,1,0))</f>
        <v>0</v>
      </c>
      <c r="W85" s="158">
        <f>IF($B85=0,0,IF(Original_Result!S85&gt;0,1,0))</f>
        <v>0</v>
      </c>
      <c r="X85" s="147">
        <f>IF($B85=0,0,IF(Original_Result!T85&gt;0,1,0))</f>
        <v>0</v>
      </c>
      <c r="Y85" s="159">
        <f>IF($B85=0,0,IF(Original_Result!U85&gt;0,1,0))</f>
        <v>0</v>
      </c>
      <c r="Z85" s="157">
        <f>IF($B85=0,0,IF(Original_Result!V85&gt;0,1,0))</f>
        <v>0</v>
      </c>
      <c r="AA85" s="158">
        <f>IF($B85=0,0,IF(Original_Result!W85&gt;0,1,0))</f>
        <v>0</v>
      </c>
      <c r="AB85" s="159">
        <f>IF($B85=0,0,IF(Original_Result!X85&gt;0,1,0))</f>
        <v>0</v>
      </c>
      <c r="AC85" s="157">
        <f>IF($B85=0,0,IF(Original_Result!Y85&gt;0,1,0))</f>
        <v>0</v>
      </c>
      <c r="AD85" s="158">
        <f>IF($B85=0,0,IF(Original_Result!Z85&gt;0,1,0))</f>
        <v>0</v>
      </c>
      <c r="AE85" s="159">
        <f>IF($B85=0,0,IF(Original_Result!AA85&gt;0,1,0))</f>
        <v>0</v>
      </c>
      <c r="AF85" s="157">
        <f>IF($B85=0,0,IF(Original_Result!AB85&gt;0,1,0))</f>
        <v>0</v>
      </c>
      <c r="AG85" s="159">
        <f>IF($B85=0,0,IF(Original_Result!AC85&gt;0,1,0))</f>
        <v>0</v>
      </c>
      <c r="AH85" s="157">
        <f>IF($B85=0,0,IF(Original_Result!AD85&gt;0,1,0))</f>
        <v>0</v>
      </c>
      <c r="AI85" s="160">
        <f>IF($B85=0,0,IF(Original_Result!AE85&gt;0,1,0))</f>
        <v>0</v>
      </c>
      <c r="AJ85" s="159">
        <f>IF($B85=0,0,IF(Original_Result!AF85&gt;0,1,0))</f>
        <v>0</v>
      </c>
      <c r="AK85" s="157">
        <f>IF($B85=0,0,IF(Original_Result!AG85&gt;0,1,0))</f>
        <v>0</v>
      </c>
      <c r="AL85" s="158">
        <f>IF($B85=0,0,IF(Original_Result!AH85&gt;0,1,0))</f>
        <v>0</v>
      </c>
      <c r="AM85" s="6"/>
      <c r="AN85" s="81" t="str">
        <f t="shared" si="11"/>
        <v>Unfinished</v>
      </c>
      <c r="AO85" s="78" t="str">
        <f t="shared" si="15"/>
        <v>N</v>
      </c>
      <c r="AP85" s="78" t="str">
        <f t="shared" si="16"/>
        <v>OK</v>
      </c>
      <c r="AQ85" s="78" t="str">
        <f t="shared" si="17"/>
        <v>N</v>
      </c>
      <c r="AR85" s="78" t="str">
        <f t="shared" si="12"/>
        <v>N</v>
      </c>
      <c r="AS85" s="78" t="str">
        <f t="shared" si="13"/>
        <v>N</v>
      </c>
      <c r="AT85" s="78" t="str">
        <f t="shared" si="18"/>
        <v>N</v>
      </c>
      <c r="AU85" s="78" t="str">
        <f t="shared" si="19"/>
        <v>N</v>
      </c>
      <c r="AV85" s="82" t="str">
        <f t="shared" si="14"/>
        <v>N</v>
      </c>
      <c r="AW85" s="83" t="str">
        <f t="shared" si="20"/>
        <v>N</v>
      </c>
    </row>
    <row r="86" spans="1:49" ht="15.75">
      <c r="A86" s="93">
        <f>Original_Result!A86</f>
        <v>0</v>
      </c>
      <c r="B86" s="146">
        <f>Original_Result!B86</f>
        <v>0</v>
      </c>
      <c r="C86" s="148">
        <f>IF($B86=0,0,IF(OR(Original_Result!C86=1,Original_Result!C86=0.5),1,0))</f>
        <v>0</v>
      </c>
      <c r="D86" s="149">
        <f>IF($B86=0,0,IF(OR(Original_Result!D86=1,Original_Result!D86=0.5),1,0))</f>
        <v>0</v>
      </c>
      <c r="E86" s="148">
        <f>IF($B86=0,0,IF(OR(Original_Result!E86=1,Original_Result!E86=0.5),1,0))</f>
        <v>0</v>
      </c>
      <c r="F86" s="150">
        <f>IF($B86=0,0,IF(OR(Original_Result!E86=0,Original_Result!E86=0.5),1,0))</f>
        <v>0</v>
      </c>
      <c r="G86" s="151">
        <f>IF($B86=0,0,IF($F86=1,(IF(Original_Result!F86&gt;0,1,0)),0))</f>
        <v>0</v>
      </c>
      <c r="H86" s="152">
        <f>IF($B86=0,0,IF($F86=1,IF(Original_Result!F86/(1-Original_Result!E86)&lt;1,1,0),0))</f>
        <v>0</v>
      </c>
      <c r="I86" s="153">
        <f>IF($B86=0,0,IF($F86=1,IF(Original_Result!G86&gt;0,1,0),0))</f>
        <v>0</v>
      </c>
      <c r="J86" s="152">
        <f>IF($B86=0,0,IF($F86=1,IF(Original_Result!G86/(1-Original_Result!E86)&lt;1,1,0),0))</f>
        <v>0</v>
      </c>
      <c r="K86" s="153">
        <f>IF($B86=0,0,IF(Original_Result!H86&gt;0,1,0))</f>
        <v>0</v>
      </c>
      <c r="L86" s="152">
        <f>IF($B86=0,0,IF(Original_Result!I86&gt;0,1,0))</f>
        <v>0</v>
      </c>
      <c r="M86" s="153">
        <f>IF($B86=0,0,IF(OR(Original_Result!J86=1,Original_Result!J86=0.5),1,0))</f>
        <v>0</v>
      </c>
      <c r="N86" s="154">
        <f>IF($B86=0,0,IF(Original_Result!J86=0.5,1,0))</f>
        <v>0</v>
      </c>
      <c r="O86" s="155">
        <f>IF($B86=0,0,IF(Original_Result!K86&gt;0,1,0))</f>
        <v>0</v>
      </c>
      <c r="P86" s="156">
        <f>IF($B86=0,0,IF(Original_Result!L86&gt;0,1,0))</f>
        <v>0</v>
      </c>
      <c r="Q86" s="155">
        <f>IF($B86=0,0,IF(Original_Result!M86&gt;0,1,0))</f>
        <v>0</v>
      </c>
      <c r="R86" s="156">
        <f>IF($B86=0,0,IF(Original_Result!N86&gt;0,1,0))</f>
        <v>0</v>
      </c>
      <c r="S86" s="157">
        <f>IF($B86=0,0,IF(Original_Result!O86&gt;0,1,0))</f>
        <v>0</v>
      </c>
      <c r="T86" s="155">
        <f>IF($B86=0,0,IF(Original_Result!P86&gt;0,1,0))</f>
        <v>0</v>
      </c>
      <c r="U86" s="156">
        <f>IF($B86=0,0,IF(Original_Result!Q86&gt;0,1,0))</f>
        <v>0</v>
      </c>
      <c r="V86" s="157">
        <f>IF($B86=0,0,IF(Original_Result!R86&gt;0,1,0))</f>
        <v>0</v>
      </c>
      <c r="W86" s="158">
        <f>IF($B86=0,0,IF(Original_Result!S86&gt;0,1,0))</f>
        <v>0</v>
      </c>
      <c r="X86" s="147">
        <f>IF($B86=0,0,IF(Original_Result!T86&gt;0,1,0))</f>
        <v>0</v>
      </c>
      <c r="Y86" s="159">
        <f>IF($B86=0,0,IF(Original_Result!U86&gt;0,1,0))</f>
        <v>0</v>
      </c>
      <c r="Z86" s="157">
        <f>IF($B86=0,0,IF(Original_Result!V86&gt;0,1,0))</f>
        <v>0</v>
      </c>
      <c r="AA86" s="158">
        <f>IF($B86=0,0,IF(Original_Result!W86&gt;0,1,0))</f>
        <v>0</v>
      </c>
      <c r="AB86" s="159">
        <f>IF($B86=0,0,IF(Original_Result!X86&gt;0,1,0))</f>
        <v>0</v>
      </c>
      <c r="AC86" s="157">
        <f>IF($B86=0,0,IF(Original_Result!Y86&gt;0,1,0))</f>
        <v>0</v>
      </c>
      <c r="AD86" s="158">
        <f>IF($B86=0,0,IF(Original_Result!Z86&gt;0,1,0))</f>
        <v>0</v>
      </c>
      <c r="AE86" s="159">
        <f>IF($B86=0,0,IF(Original_Result!AA86&gt;0,1,0))</f>
        <v>0</v>
      </c>
      <c r="AF86" s="157">
        <f>IF($B86=0,0,IF(Original_Result!AB86&gt;0,1,0))</f>
        <v>0</v>
      </c>
      <c r="AG86" s="159">
        <f>IF($B86=0,0,IF(Original_Result!AC86&gt;0,1,0))</f>
        <v>0</v>
      </c>
      <c r="AH86" s="157">
        <f>IF($B86=0,0,IF(Original_Result!AD86&gt;0,1,0))</f>
        <v>0</v>
      </c>
      <c r="AI86" s="160">
        <f>IF($B86=0,0,IF(Original_Result!AE86&gt;0,1,0))</f>
        <v>0</v>
      </c>
      <c r="AJ86" s="159">
        <f>IF($B86=0,0,IF(Original_Result!AF86&gt;0,1,0))</f>
        <v>0</v>
      </c>
      <c r="AK86" s="157">
        <f>IF($B86=0,0,IF(Original_Result!AG86&gt;0,1,0))</f>
        <v>0</v>
      </c>
      <c r="AL86" s="158">
        <f>IF($B86=0,0,IF(Original_Result!AH86&gt;0,1,0))</f>
        <v>0</v>
      </c>
      <c r="AM86" s="6"/>
      <c r="AN86" s="81" t="str">
        <f t="shared" si="11"/>
        <v>Unfinished</v>
      </c>
      <c r="AO86" s="78" t="str">
        <f t="shared" si="15"/>
        <v>N</v>
      </c>
      <c r="AP86" s="78" t="str">
        <f t="shared" si="16"/>
        <v>OK</v>
      </c>
      <c r="AQ86" s="78" t="str">
        <f t="shared" si="17"/>
        <v>N</v>
      </c>
      <c r="AR86" s="78" t="str">
        <f t="shared" si="12"/>
        <v>N</v>
      </c>
      <c r="AS86" s="78" t="str">
        <f t="shared" si="13"/>
        <v>N</v>
      </c>
      <c r="AT86" s="78" t="str">
        <f t="shared" si="18"/>
        <v>N</v>
      </c>
      <c r="AU86" s="78" t="str">
        <f t="shared" si="19"/>
        <v>N</v>
      </c>
      <c r="AV86" s="82" t="str">
        <f t="shared" si="14"/>
        <v>N</v>
      </c>
      <c r="AW86" s="83" t="str">
        <f t="shared" si="20"/>
        <v>N</v>
      </c>
    </row>
    <row r="87" spans="1:49" ht="15.75">
      <c r="A87" s="93">
        <f>Original_Result!A87</f>
        <v>0</v>
      </c>
      <c r="B87" s="146">
        <f>Original_Result!B87</f>
        <v>0</v>
      </c>
      <c r="C87" s="148">
        <f>IF($B87=0,0,IF(OR(Original_Result!C87=1,Original_Result!C87=0.5),1,0))</f>
        <v>0</v>
      </c>
      <c r="D87" s="149">
        <f>IF($B87=0,0,IF(OR(Original_Result!D87=1,Original_Result!D87=0.5),1,0))</f>
        <v>0</v>
      </c>
      <c r="E87" s="148">
        <f>IF($B87=0,0,IF(OR(Original_Result!E87=1,Original_Result!E87=0.5),1,0))</f>
        <v>0</v>
      </c>
      <c r="F87" s="150">
        <f>IF($B87=0,0,IF(OR(Original_Result!E87=0,Original_Result!E87=0.5),1,0))</f>
        <v>0</v>
      </c>
      <c r="G87" s="151">
        <f>IF($B87=0,0,IF($F87=1,(IF(Original_Result!F87&gt;0,1,0)),0))</f>
        <v>0</v>
      </c>
      <c r="H87" s="152">
        <f>IF($B87=0,0,IF($F87=1,IF(Original_Result!F87/(1-Original_Result!E87)&lt;1,1,0),0))</f>
        <v>0</v>
      </c>
      <c r="I87" s="153">
        <f>IF($B87=0,0,IF($F87=1,IF(Original_Result!G87&gt;0,1,0),0))</f>
        <v>0</v>
      </c>
      <c r="J87" s="152">
        <f>IF($B87=0,0,IF($F87=1,IF(Original_Result!G87/(1-Original_Result!E87)&lt;1,1,0),0))</f>
        <v>0</v>
      </c>
      <c r="K87" s="153">
        <f>IF($B87=0,0,IF(Original_Result!H87&gt;0,1,0))</f>
        <v>0</v>
      </c>
      <c r="L87" s="152">
        <f>IF($B87=0,0,IF(Original_Result!I87&gt;0,1,0))</f>
        <v>0</v>
      </c>
      <c r="M87" s="153">
        <f>IF($B87=0,0,IF(OR(Original_Result!J87=1,Original_Result!J87=0.5),1,0))</f>
        <v>0</v>
      </c>
      <c r="N87" s="154">
        <f>IF($B87=0,0,IF(Original_Result!J87=0.5,1,0))</f>
        <v>0</v>
      </c>
      <c r="O87" s="155">
        <f>IF($B87=0,0,IF(Original_Result!K87&gt;0,1,0))</f>
        <v>0</v>
      </c>
      <c r="P87" s="156">
        <f>IF($B87=0,0,IF(Original_Result!L87&gt;0,1,0))</f>
        <v>0</v>
      </c>
      <c r="Q87" s="155">
        <f>IF($B87=0,0,IF(Original_Result!M87&gt;0,1,0))</f>
        <v>0</v>
      </c>
      <c r="R87" s="156">
        <f>IF($B87=0,0,IF(Original_Result!N87&gt;0,1,0))</f>
        <v>0</v>
      </c>
      <c r="S87" s="157">
        <f>IF($B87=0,0,IF(Original_Result!O87&gt;0,1,0))</f>
        <v>0</v>
      </c>
      <c r="T87" s="155">
        <f>IF($B87=0,0,IF(Original_Result!P87&gt;0,1,0))</f>
        <v>0</v>
      </c>
      <c r="U87" s="156">
        <f>IF($B87=0,0,IF(Original_Result!Q87&gt;0,1,0))</f>
        <v>0</v>
      </c>
      <c r="V87" s="157">
        <f>IF($B87=0,0,IF(Original_Result!R87&gt;0,1,0))</f>
        <v>0</v>
      </c>
      <c r="W87" s="158">
        <f>IF($B87=0,0,IF(Original_Result!S87&gt;0,1,0))</f>
        <v>0</v>
      </c>
      <c r="X87" s="147">
        <f>IF($B87=0,0,IF(Original_Result!T87&gt;0,1,0))</f>
        <v>0</v>
      </c>
      <c r="Y87" s="159">
        <f>IF($B87=0,0,IF(Original_Result!U87&gt;0,1,0))</f>
        <v>0</v>
      </c>
      <c r="Z87" s="157">
        <f>IF($B87=0,0,IF(Original_Result!V87&gt;0,1,0))</f>
        <v>0</v>
      </c>
      <c r="AA87" s="158">
        <f>IF($B87=0,0,IF(Original_Result!W87&gt;0,1,0))</f>
        <v>0</v>
      </c>
      <c r="AB87" s="159">
        <f>IF($B87=0,0,IF(Original_Result!X87&gt;0,1,0))</f>
        <v>0</v>
      </c>
      <c r="AC87" s="157">
        <f>IF($B87=0,0,IF(Original_Result!Y87&gt;0,1,0))</f>
        <v>0</v>
      </c>
      <c r="AD87" s="158">
        <f>IF($B87=0,0,IF(Original_Result!Z87&gt;0,1,0))</f>
        <v>0</v>
      </c>
      <c r="AE87" s="159">
        <f>IF($B87=0,0,IF(Original_Result!AA87&gt;0,1,0))</f>
        <v>0</v>
      </c>
      <c r="AF87" s="157">
        <f>IF($B87=0,0,IF(Original_Result!AB87&gt;0,1,0))</f>
        <v>0</v>
      </c>
      <c r="AG87" s="159">
        <f>IF($B87=0,0,IF(Original_Result!AC87&gt;0,1,0))</f>
        <v>0</v>
      </c>
      <c r="AH87" s="157">
        <f>IF($B87=0,0,IF(Original_Result!AD87&gt;0,1,0))</f>
        <v>0</v>
      </c>
      <c r="AI87" s="160">
        <f>IF($B87=0,0,IF(Original_Result!AE87&gt;0,1,0))</f>
        <v>0</v>
      </c>
      <c r="AJ87" s="159">
        <f>IF($B87=0,0,IF(Original_Result!AF87&gt;0,1,0))</f>
        <v>0</v>
      </c>
      <c r="AK87" s="157">
        <f>IF($B87=0,0,IF(Original_Result!AG87&gt;0,1,0))</f>
        <v>0</v>
      </c>
      <c r="AL87" s="158">
        <f>IF($B87=0,0,IF(Original_Result!AH87&gt;0,1,0))</f>
        <v>0</v>
      </c>
      <c r="AM87" s="6"/>
      <c r="AN87" s="81" t="str">
        <f t="shared" si="11"/>
        <v>Unfinished</v>
      </c>
      <c r="AO87" s="78" t="str">
        <f t="shared" si="15"/>
        <v>N</v>
      </c>
      <c r="AP87" s="78" t="str">
        <f t="shared" si="16"/>
        <v>OK</v>
      </c>
      <c r="AQ87" s="78" t="str">
        <f t="shared" si="17"/>
        <v>N</v>
      </c>
      <c r="AR87" s="78" t="str">
        <f t="shared" si="12"/>
        <v>N</v>
      </c>
      <c r="AS87" s="78" t="str">
        <f t="shared" si="13"/>
        <v>N</v>
      </c>
      <c r="AT87" s="78" t="str">
        <f t="shared" si="18"/>
        <v>N</v>
      </c>
      <c r="AU87" s="78" t="str">
        <f t="shared" si="19"/>
        <v>N</v>
      </c>
      <c r="AV87" s="82" t="str">
        <f t="shared" si="14"/>
        <v>N</v>
      </c>
      <c r="AW87" s="83" t="str">
        <f t="shared" si="20"/>
        <v>N</v>
      </c>
    </row>
    <row r="88" spans="1:49" ht="15.75">
      <c r="A88" s="93">
        <f>Original_Result!A88</f>
        <v>0</v>
      </c>
      <c r="B88" s="146">
        <f>Original_Result!B88</f>
        <v>0</v>
      </c>
      <c r="C88" s="148">
        <f>IF($B88=0,0,IF(OR(Original_Result!C88=1,Original_Result!C88=0.5),1,0))</f>
        <v>0</v>
      </c>
      <c r="D88" s="149">
        <f>IF($B88=0,0,IF(OR(Original_Result!D88=1,Original_Result!D88=0.5),1,0))</f>
        <v>0</v>
      </c>
      <c r="E88" s="148">
        <f>IF($B88=0,0,IF(OR(Original_Result!E88=1,Original_Result!E88=0.5),1,0))</f>
        <v>0</v>
      </c>
      <c r="F88" s="150">
        <f>IF($B88=0,0,IF(OR(Original_Result!E88=0,Original_Result!E88=0.5),1,0))</f>
        <v>0</v>
      </c>
      <c r="G88" s="151">
        <f>IF($B88=0,0,IF($F88=1,(IF(Original_Result!F88&gt;0,1,0)),0))</f>
        <v>0</v>
      </c>
      <c r="H88" s="152">
        <f>IF($B88=0,0,IF($F88=1,IF(Original_Result!F88/(1-Original_Result!E88)&lt;1,1,0),0))</f>
        <v>0</v>
      </c>
      <c r="I88" s="153">
        <f>IF($B88=0,0,IF($F88=1,IF(Original_Result!G88&gt;0,1,0),0))</f>
        <v>0</v>
      </c>
      <c r="J88" s="152">
        <f>IF($B88=0,0,IF($F88=1,IF(Original_Result!G88/(1-Original_Result!E88)&lt;1,1,0),0))</f>
        <v>0</v>
      </c>
      <c r="K88" s="153">
        <f>IF($B88=0,0,IF(Original_Result!H88&gt;0,1,0))</f>
        <v>0</v>
      </c>
      <c r="L88" s="152">
        <f>IF($B88=0,0,IF(Original_Result!I88&gt;0,1,0))</f>
        <v>0</v>
      </c>
      <c r="M88" s="153">
        <f>IF($B88=0,0,IF(OR(Original_Result!J88=1,Original_Result!J88=0.5),1,0))</f>
        <v>0</v>
      </c>
      <c r="N88" s="154">
        <f>IF($B88=0,0,IF(Original_Result!J88=0.5,1,0))</f>
        <v>0</v>
      </c>
      <c r="O88" s="155">
        <f>IF($B88=0,0,IF(Original_Result!K88&gt;0,1,0))</f>
        <v>0</v>
      </c>
      <c r="P88" s="156">
        <f>IF($B88=0,0,IF(Original_Result!L88&gt;0,1,0))</f>
        <v>0</v>
      </c>
      <c r="Q88" s="155">
        <f>IF($B88=0,0,IF(Original_Result!M88&gt;0,1,0))</f>
        <v>0</v>
      </c>
      <c r="R88" s="156">
        <f>IF($B88=0,0,IF(Original_Result!N88&gt;0,1,0))</f>
        <v>0</v>
      </c>
      <c r="S88" s="157">
        <f>IF($B88=0,0,IF(Original_Result!O88&gt;0,1,0))</f>
        <v>0</v>
      </c>
      <c r="T88" s="155">
        <f>IF($B88=0,0,IF(Original_Result!P88&gt;0,1,0))</f>
        <v>0</v>
      </c>
      <c r="U88" s="156">
        <f>IF($B88=0,0,IF(Original_Result!Q88&gt;0,1,0))</f>
        <v>0</v>
      </c>
      <c r="V88" s="157">
        <f>IF($B88=0,0,IF(Original_Result!R88&gt;0,1,0))</f>
        <v>0</v>
      </c>
      <c r="W88" s="158">
        <f>IF($B88=0,0,IF(Original_Result!S88&gt;0,1,0))</f>
        <v>0</v>
      </c>
      <c r="X88" s="147">
        <f>IF($B88=0,0,IF(Original_Result!T88&gt;0,1,0))</f>
        <v>0</v>
      </c>
      <c r="Y88" s="159">
        <f>IF($B88=0,0,IF(Original_Result!U88&gt;0,1,0))</f>
        <v>0</v>
      </c>
      <c r="Z88" s="157">
        <f>IF($B88=0,0,IF(Original_Result!V88&gt;0,1,0))</f>
        <v>0</v>
      </c>
      <c r="AA88" s="158">
        <f>IF($B88=0,0,IF(Original_Result!W88&gt;0,1,0))</f>
        <v>0</v>
      </c>
      <c r="AB88" s="159">
        <f>IF($B88=0,0,IF(Original_Result!X88&gt;0,1,0))</f>
        <v>0</v>
      </c>
      <c r="AC88" s="157">
        <f>IF($B88=0,0,IF(Original_Result!Y88&gt;0,1,0))</f>
        <v>0</v>
      </c>
      <c r="AD88" s="158">
        <f>IF($B88=0,0,IF(Original_Result!Z88&gt;0,1,0))</f>
        <v>0</v>
      </c>
      <c r="AE88" s="159">
        <f>IF($B88=0,0,IF(Original_Result!AA88&gt;0,1,0))</f>
        <v>0</v>
      </c>
      <c r="AF88" s="157">
        <f>IF($B88=0,0,IF(Original_Result!AB88&gt;0,1,0))</f>
        <v>0</v>
      </c>
      <c r="AG88" s="159">
        <f>IF($B88=0,0,IF(Original_Result!AC88&gt;0,1,0))</f>
        <v>0</v>
      </c>
      <c r="AH88" s="157">
        <f>IF($B88=0,0,IF(Original_Result!AD88&gt;0,1,0))</f>
        <v>0</v>
      </c>
      <c r="AI88" s="160">
        <f>IF($B88=0,0,IF(Original_Result!AE88&gt;0,1,0))</f>
        <v>0</v>
      </c>
      <c r="AJ88" s="159">
        <f>IF($B88=0,0,IF(Original_Result!AF88&gt;0,1,0))</f>
        <v>0</v>
      </c>
      <c r="AK88" s="157">
        <f>IF($B88=0,0,IF(Original_Result!AG88&gt;0,1,0))</f>
        <v>0</v>
      </c>
      <c r="AL88" s="158">
        <f>IF($B88=0,0,IF(Original_Result!AH88&gt;0,1,0))</f>
        <v>0</v>
      </c>
      <c r="AM88" s="6"/>
      <c r="AN88" s="81" t="str">
        <f t="shared" si="11"/>
        <v>Unfinished</v>
      </c>
      <c r="AO88" s="78" t="str">
        <f t="shared" si="15"/>
        <v>N</v>
      </c>
      <c r="AP88" s="78" t="str">
        <f t="shared" si="16"/>
        <v>OK</v>
      </c>
      <c r="AQ88" s="78" t="str">
        <f t="shared" si="17"/>
        <v>N</v>
      </c>
      <c r="AR88" s="78" t="str">
        <f t="shared" si="12"/>
        <v>N</v>
      </c>
      <c r="AS88" s="78" t="str">
        <f t="shared" si="13"/>
        <v>N</v>
      </c>
      <c r="AT88" s="78" t="str">
        <f t="shared" si="18"/>
        <v>N</v>
      </c>
      <c r="AU88" s="78" t="str">
        <f t="shared" si="19"/>
        <v>N</v>
      </c>
      <c r="AV88" s="82" t="str">
        <f t="shared" si="14"/>
        <v>N</v>
      </c>
      <c r="AW88" s="83" t="str">
        <f t="shared" si="20"/>
        <v>N</v>
      </c>
    </row>
    <row r="89" spans="1:49" ht="15.75">
      <c r="A89" s="93">
        <f>Original_Result!A89</f>
        <v>0</v>
      </c>
      <c r="B89" s="146">
        <f>Original_Result!B89</f>
        <v>0</v>
      </c>
      <c r="C89" s="148">
        <f>IF($B89=0,0,IF(OR(Original_Result!C89=1,Original_Result!C89=0.5),1,0))</f>
        <v>0</v>
      </c>
      <c r="D89" s="149">
        <f>IF($B89=0,0,IF(OR(Original_Result!D89=1,Original_Result!D89=0.5),1,0))</f>
        <v>0</v>
      </c>
      <c r="E89" s="148">
        <f>IF($B89=0,0,IF(OR(Original_Result!E89=1,Original_Result!E89=0.5),1,0))</f>
        <v>0</v>
      </c>
      <c r="F89" s="150">
        <f>IF($B89=0,0,IF(OR(Original_Result!E89=0,Original_Result!E89=0.5),1,0))</f>
        <v>0</v>
      </c>
      <c r="G89" s="151">
        <f>IF($B89=0,0,IF($F89=1,(IF(Original_Result!F89&gt;0,1,0)),0))</f>
        <v>0</v>
      </c>
      <c r="H89" s="152">
        <f>IF($B89=0,0,IF($F89=1,IF(Original_Result!F89/(1-Original_Result!E89)&lt;1,1,0),0))</f>
        <v>0</v>
      </c>
      <c r="I89" s="153">
        <f>IF($B89=0,0,IF($F89=1,IF(Original_Result!G89&gt;0,1,0),0))</f>
        <v>0</v>
      </c>
      <c r="J89" s="152">
        <f>IF($B89=0,0,IF($F89=1,IF(Original_Result!G89/(1-Original_Result!E89)&lt;1,1,0),0))</f>
        <v>0</v>
      </c>
      <c r="K89" s="153">
        <f>IF($B89=0,0,IF(Original_Result!H89&gt;0,1,0))</f>
        <v>0</v>
      </c>
      <c r="L89" s="152">
        <f>IF($B89=0,0,IF(Original_Result!I89&gt;0,1,0))</f>
        <v>0</v>
      </c>
      <c r="M89" s="153">
        <f>IF($B89=0,0,IF(OR(Original_Result!J89=1,Original_Result!J89=0.5),1,0))</f>
        <v>0</v>
      </c>
      <c r="N89" s="154">
        <f>IF($B89=0,0,IF(Original_Result!J89=0.5,1,0))</f>
        <v>0</v>
      </c>
      <c r="O89" s="155">
        <f>IF($B89=0,0,IF(Original_Result!K89&gt;0,1,0))</f>
        <v>0</v>
      </c>
      <c r="P89" s="156">
        <f>IF($B89=0,0,IF(Original_Result!L89&gt;0,1,0))</f>
        <v>0</v>
      </c>
      <c r="Q89" s="155">
        <f>IF($B89=0,0,IF(Original_Result!M89&gt;0,1,0))</f>
        <v>0</v>
      </c>
      <c r="R89" s="156">
        <f>IF($B89=0,0,IF(Original_Result!N89&gt;0,1,0))</f>
        <v>0</v>
      </c>
      <c r="S89" s="157">
        <f>IF($B89=0,0,IF(Original_Result!O89&gt;0,1,0))</f>
        <v>0</v>
      </c>
      <c r="T89" s="155">
        <f>IF($B89=0,0,IF(Original_Result!P89&gt;0,1,0))</f>
        <v>0</v>
      </c>
      <c r="U89" s="156">
        <f>IF($B89=0,0,IF(Original_Result!Q89&gt;0,1,0))</f>
        <v>0</v>
      </c>
      <c r="V89" s="157">
        <f>IF($B89=0,0,IF(Original_Result!R89&gt;0,1,0))</f>
        <v>0</v>
      </c>
      <c r="W89" s="158">
        <f>IF($B89=0,0,IF(Original_Result!S89&gt;0,1,0))</f>
        <v>0</v>
      </c>
      <c r="X89" s="147">
        <f>IF($B89=0,0,IF(Original_Result!T89&gt;0,1,0))</f>
        <v>0</v>
      </c>
      <c r="Y89" s="159">
        <f>IF($B89=0,0,IF(Original_Result!U89&gt;0,1,0))</f>
        <v>0</v>
      </c>
      <c r="Z89" s="157">
        <f>IF($B89=0,0,IF(Original_Result!V89&gt;0,1,0))</f>
        <v>0</v>
      </c>
      <c r="AA89" s="158">
        <f>IF($B89=0,0,IF(Original_Result!W89&gt;0,1,0))</f>
        <v>0</v>
      </c>
      <c r="AB89" s="159">
        <f>IF($B89=0,0,IF(Original_Result!X89&gt;0,1,0))</f>
        <v>0</v>
      </c>
      <c r="AC89" s="157">
        <f>IF($B89=0,0,IF(Original_Result!Y89&gt;0,1,0))</f>
        <v>0</v>
      </c>
      <c r="AD89" s="158">
        <f>IF($B89=0,0,IF(Original_Result!Z89&gt;0,1,0))</f>
        <v>0</v>
      </c>
      <c r="AE89" s="159">
        <f>IF($B89=0,0,IF(Original_Result!AA89&gt;0,1,0))</f>
        <v>0</v>
      </c>
      <c r="AF89" s="157">
        <f>IF($B89=0,0,IF(Original_Result!AB89&gt;0,1,0))</f>
        <v>0</v>
      </c>
      <c r="AG89" s="159">
        <f>IF($B89=0,0,IF(Original_Result!AC89&gt;0,1,0))</f>
        <v>0</v>
      </c>
      <c r="AH89" s="157">
        <f>IF($B89=0,0,IF(Original_Result!AD89&gt;0,1,0))</f>
        <v>0</v>
      </c>
      <c r="AI89" s="160">
        <f>IF($B89=0,0,IF(Original_Result!AE89&gt;0,1,0))</f>
        <v>0</v>
      </c>
      <c r="AJ89" s="159">
        <f>IF($B89=0,0,IF(Original_Result!AF89&gt;0,1,0))</f>
        <v>0</v>
      </c>
      <c r="AK89" s="157">
        <f>IF($B89=0,0,IF(Original_Result!AG89&gt;0,1,0))</f>
        <v>0</v>
      </c>
      <c r="AL89" s="158">
        <f>IF($B89=0,0,IF(Original_Result!AH89&gt;0,1,0))</f>
        <v>0</v>
      </c>
      <c r="AM89" s="6"/>
      <c r="AN89" s="81" t="str">
        <f t="shared" si="11"/>
        <v>Unfinished</v>
      </c>
      <c r="AO89" s="78" t="str">
        <f t="shared" si="15"/>
        <v>N</v>
      </c>
      <c r="AP89" s="78" t="str">
        <f t="shared" si="16"/>
        <v>OK</v>
      </c>
      <c r="AQ89" s="78" t="str">
        <f t="shared" si="17"/>
        <v>N</v>
      </c>
      <c r="AR89" s="78" t="str">
        <f t="shared" si="12"/>
        <v>N</v>
      </c>
      <c r="AS89" s="78" t="str">
        <f t="shared" si="13"/>
        <v>N</v>
      </c>
      <c r="AT89" s="78" t="str">
        <f t="shared" si="18"/>
        <v>N</v>
      </c>
      <c r="AU89" s="78" t="str">
        <f t="shared" si="19"/>
        <v>N</v>
      </c>
      <c r="AV89" s="82" t="str">
        <f t="shared" si="14"/>
        <v>N</v>
      </c>
      <c r="AW89" s="83" t="str">
        <f t="shared" si="20"/>
        <v>N</v>
      </c>
    </row>
    <row r="90" spans="1:49" ht="15.75">
      <c r="A90" s="93">
        <f>Original_Result!A90</f>
        <v>0</v>
      </c>
      <c r="B90" s="146">
        <f>Original_Result!B90</f>
        <v>0</v>
      </c>
      <c r="C90" s="148">
        <f>IF($B90=0,0,IF(OR(Original_Result!C90=1,Original_Result!C90=0.5),1,0))</f>
        <v>0</v>
      </c>
      <c r="D90" s="149">
        <f>IF($B90=0,0,IF(OR(Original_Result!D90=1,Original_Result!D90=0.5),1,0))</f>
        <v>0</v>
      </c>
      <c r="E90" s="148">
        <f>IF($B90=0,0,IF(OR(Original_Result!E90=1,Original_Result!E90=0.5),1,0))</f>
        <v>0</v>
      </c>
      <c r="F90" s="150">
        <f>IF($B90=0,0,IF(OR(Original_Result!E90=0,Original_Result!E90=0.5),1,0))</f>
        <v>0</v>
      </c>
      <c r="G90" s="151">
        <f>IF($B90=0,0,IF($F90=1,(IF(Original_Result!F90&gt;0,1,0)),0))</f>
        <v>0</v>
      </c>
      <c r="H90" s="152">
        <f>IF($B90=0,0,IF($F90=1,IF(Original_Result!F90/(1-Original_Result!E90)&lt;1,1,0),0))</f>
        <v>0</v>
      </c>
      <c r="I90" s="153">
        <f>IF($B90=0,0,IF($F90=1,IF(Original_Result!G90&gt;0,1,0),0))</f>
        <v>0</v>
      </c>
      <c r="J90" s="152">
        <f>IF($B90=0,0,IF($F90=1,IF(Original_Result!G90/(1-Original_Result!E90)&lt;1,1,0),0))</f>
        <v>0</v>
      </c>
      <c r="K90" s="153">
        <f>IF($B90=0,0,IF(Original_Result!H90&gt;0,1,0))</f>
        <v>0</v>
      </c>
      <c r="L90" s="152">
        <f>IF($B90=0,0,IF(Original_Result!I90&gt;0,1,0))</f>
        <v>0</v>
      </c>
      <c r="M90" s="153">
        <f>IF($B90=0,0,IF(OR(Original_Result!J90=1,Original_Result!J90=0.5),1,0))</f>
        <v>0</v>
      </c>
      <c r="N90" s="154">
        <f>IF($B90=0,0,IF(Original_Result!J90=0.5,1,0))</f>
        <v>0</v>
      </c>
      <c r="O90" s="155">
        <f>IF($B90=0,0,IF(Original_Result!K90&gt;0,1,0))</f>
        <v>0</v>
      </c>
      <c r="P90" s="156">
        <f>IF($B90=0,0,IF(Original_Result!L90&gt;0,1,0))</f>
        <v>0</v>
      </c>
      <c r="Q90" s="155">
        <f>IF($B90=0,0,IF(Original_Result!M90&gt;0,1,0))</f>
        <v>0</v>
      </c>
      <c r="R90" s="156">
        <f>IF($B90=0,0,IF(Original_Result!N90&gt;0,1,0))</f>
        <v>0</v>
      </c>
      <c r="S90" s="157">
        <f>IF($B90=0,0,IF(Original_Result!O90&gt;0,1,0))</f>
        <v>0</v>
      </c>
      <c r="T90" s="155">
        <f>IF($B90=0,0,IF(Original_Result!P90&gt;0,1,0))</f>
        <v>0</v>
      </c>
      <c r="U90" s="156">
        <f>IF($B90=0,0,IF(Original_Result!Q90&gt;0,1,0))</f>
        <v>0</v>
      </c>
      <c r="V90" s="157">
        <f>IF($B90=0,0,IF(Original_Result!R90&gt;0,1,0))</f>
        <v>0</v>
      </c>
      <c r="W90" s="158">
        <f>IF($B90=0,0,IF(Original_Result!S90&gt;0,1,0))</f>
        <v>0</v>
      </c>
      <c r="X90" s="147">
        <f>IF($B90=0,0,IF(Original_Result!T90&gt;0,1,0))</f>
        <v>0</v>
      </c>
      <c r="Y90" s="159">
        <f>IF($B90=0,0,IF(Original_Result!U90&gt;0,1,0))</f>
        <v>0</v>
      </c>
      <c r="Z90" s="157">
        <f>IF($B90=0,0,IF(Original_Result!V90&gt;0,1,0))</f>
        <v>0</v>
      </c>
      <c r="AA90" s="158">
        <f>IF($B90=0,0,IF(Original_Result!W90&gt;0,1,0))</f>
        <v>0</v>
      </c>
      <c r="AB90" s="159">
        <f>IF($B90=0,0,IF(Original_Result!X90&gt;0,1,0))</f>
        <v>0</v>
      </c>
      <c r="AC90" s="157">
        <f>IF($B90=0,0,IF(Original_Result!Y90&gt;0,1,0))</f>
        <v>0</v>
      </c>
      <c r="AD90" s="158">
        <f>IF($B90=0,0,IF(Original_Result!Z90&gt;0,1,0))</f>
        <v>0</v>
      </c>
      <c r="AE90" s="159">
        <f>IF($B90=0,0,IF(Original_Result!AA90&gt;0,1,0))</f>
        <v>0</v>
      </c>
      <c r="AF90" s="157">
        <f>IF($B90=0,0,IF(Original_Result!AB90&gt;0,1,0))</f>
        <v>0</v>
      </c>
      <c r="AG90" s="159">
        <f>IF($B90=0,0,IF(Original_Result!AC90&gt;0,1,0))</f>
        <v>0</v>
      </c>
      <c r="AH90" s="157">
        <f>IF($B90=0,0,IF(Original_Result!AD90&gt;0,1,0))</f>
        <v>0</v>
      </c>
      <c r="AI90" s="160">
        <f>IF($B90=0,0,IF(Original_Result!AE90&gt;0,1,0))</f>
        <v>0</v>
      </c>
      <c r="AJ90" s="159">
        <f>IF($B90=0,0,IF(Original_Result!AF90&gt;0,1,0))</f>
        <v>0</v>
      </c>
      <c r="AK90" s="157">
        <f>IF($B90=0,0,IF(Original_Result!AG90&gt;0,1,0))</f>
        <v>0</v>
      </c>
      <c r="AL90" s="158">
        <f>IF($B90=0,0,IF(Original_Result!AH90&gt;0,1,0))</f>
        <v>0</v>
      </c>
      <c r="AM90" s="6"/>
      <c r="AN90" s="81" t="str">
        <f t="shared" si="11"/>
        <v>Unfinished</v>
      </c>
      <c r="AO90" s="78" t="str">
        <f t="shared" si="15"/>
        <v>N</v>
      </c>
      <c r="AP90" s="78" t="str">
        <f t="shared" si="16"/>
        <v>OK</v>
      </c>
      <c r="AQ90" s="78" t="str">
        <f t="shared" si="17"/>
        <v>N</v>
      </c>
      <c r="AR90" s="78" t="str">
        <f t="shared" si="12"/>
        <v>N</v>
      </c>
      <c r="AS90" s="78" t="str">
        <f t="shared" si="13"/>
        <v>N</v>
      </c>
      <c r="AT90" s="78" t="str">
        <f t="shared" si="18"/>
        <v>N</v>
      </c>
      <c r="AU90" s="78" t="str">
        <f t="shared" si="19"/>
        <v>N</v>
      </c>
      <c r="AV90" s="82" t="str">
        <f t="shared" si="14"/>
        <v>N</v>
      </c>
      <c r="AW90" s="83" t="str">
        <f t="shared" si="20"/>
        <v>N</v>
      </c>
    </row>
    <row r="91" spans="1:49" ht="15.75">
      <c r="A91" s="93">
        <f>Original_Result!A91</f>
        <v>0</v>
      </c>
      <c r="B91" s="146">
        <f>Original_Result!B91</f>
        <v>0</v>
      </c>
      <c r="C91" s="148">
        <f>IF($B91=0,0,IF(OR(Original_Result!C91=1,Original_Result!C91=0.5),1,0))</f>
        <v>0</v>
      </c>
      <c r="D91" s="149">
        <f>IF($B91=0,0,IF(OR(Original_Result!D91=1,Original_Result!D91=0.5),1,0))</f>
        <v>0</v>
      </c>
      <c r="E91" s="148">
        <f>IF($B91=0,0,IF(OR(Original_Result!E91=1,Original_Result!E91=0.5),1,0))</f>
        <v>0</v>
      </c>
      <c r="F91" s="150">
        <f>IF($B91=0,0,IF(OR(Original_Result!E91=0,Original_Result!E91=0.5),1,0))</f>
        <v>0</v>
      </c>
      <c r="G91" s="151">
        <f>IF($B91=0,0,IF($F91=1,(IF(Original_Result!F91&gt;0,1,0)),0))</f>
        <v>0</v>
      </c>
      <c r="H91" s="152">
        <f>IF($B91=0,0,IF($F91=1,IF(Original_Result!F91/(1-Original_Result!E91)&lt;1,1,0),0))</f>
        <v>0</v>
      </c>
      <c r="I91" s="153">
        <f>IF($B91=0,0,IF($F91=1,IF(Original_Result!G91&gt;0,1,0),0))</f>
        <v>0</v>
      </c>
      <c r="J91" s="152">
        <f>IF($B91=0,0,IF($F91=1,IF(Original_Result!G91/(1-Original_Result!E91)&lt;1,1,0),0))</f>
        <v>0</v>
      </c>
      <c r="K91" s="153">
        <f>IF($B91=0,0,IF(Original_Result!H91&gt;0,1,0))</f>
        <v>0</v>
      </c>
      <c r="L91" s="152">
        <f>IF($B91=0,0,IF(Original_Result!I91&gt;0,1,0))</f>
        <v>0</v>
      </c>
      <c r="M91" s="153">
        <f>IF($B91=0,0,IF(OR(Original_Result!J91=1,Original_Result!J91=0.5),1,0))</f>
        <v>0</v>
      </c>
      <c r="N91" s="154">
        <f>IF($B91=0,0,IF(Original_Result!J91=0.5,1,0))</f>
        <v>0</v>
      </c>
      <c r="O91" s="155">
        <f>IF($B91=0,0,IF(Original_Result!K91&gt;0,1,0))</f>
        <v>0</v>
      </c>
      <c r="P91" s="156">
        <f>IF($B91=0,0,IF(Original_Result!L91&gt;0,1,0))</f>
        <v>0</v>
      </c>
      <c r="Q91" s="155">
        <f>IF($B91=0,0,IF(Original_Result!M91&gt;0,1,0))</f>
        <v>0</v>
      </c>
      <c r="R91" s="156">
        <f>IF($B91=0,0,IF(Original_Result!N91&gt;0,1,0))</f>
        <v>0</v>
      </c>
      <c r="S91" s="157">
        <f>IF($B91=0,0,IF(Original_Result!O91&gt;0,1,0))</f>
        <v>0</v>
      </c>
      <c r="T91" s="155">
        <f>IF($B91=0,0,IF(Original_Result!P91&gt;0,1,0))</f>
        <v>0</v>
      </c>
      <c r="U91" s="156">
        <f>IF($B91=0,0,IF(Original_Result!Q91&gt;0,1,0))</f>
        <v>0</v>
      </c>
      <c r="V91" s="157">
        <f>IF($B91=0,0,IF(Original_Result!R91&gt;0,1,0))</f>
        <v>0</v>
      </c>
      <c r="W91" s="158">
        <f>IF($B91=0,0,IF(Original_Result!S91&gt;0,1,0))</f>
        <v>0</v>
      </c>
      <c r="X91" s="147">
        <f>IF($B91=0,0,IF(Original_Result!T91&gt;0,1,0))</f>
        <v>0</v>
      </c>
      <c r="Y91" s="159">
        <f>IF($B91=0,0,IF(Original_Result!U91&gt;0,1,0))</f>
        <v>0</v>
      </c>
      <c r="Z91" s="157">
        <f>IF($B91=0,0,IF(Original_Result!V91&gt;0,1,0))</f>
        <v>0</v>
      </c>
      <c r="AA91" s="158">
        <f>IF($B91=0,0,IF(Original_Result!W91&gt;0,1,0))</f>
        <v>0</v>
      </c>
      <c r="AB91" s="159">
        <f>IF($B91=0,0,IF(Original_Result!X91&gt;0,1,0))</f>
        <v>0</v>
      </c>
      <c r="AC91" s="157">
        <f>IF($B91=0,0,IF(Original_Result!Y91&gt;0,1,0))</f>
        <v>0</v>
      </c>
      <c r="AD91" s="158">
        <f>IF($B91=0,0,IF(Original_Result!Z91&gt;0,1,0))</f>
        <v>0</v>
      </c>
      <c r="AE91" s="159">
        <f>IF($B91=0,0,IF(Original_Result!AA91&gt;0,1,0))</f>
        <v>0</v>
      </c>
      <c r="AF91" s="157">
        <f>IF($B91=0,0,IF(Original_Result!AB91&gt;0,1,0))</f>
        <v>0</v>
      </c>
      <c r="AG91" s="159">
        <f>IF($B91=0,0,IF(Original_Result!AC91&gt;0,1,0))</f>
        <v>0</v>
      </c>
      <c r="AH91" s="157">
        <f>IF($B91=0,0,IF(Original_Result!AD91&gt;0,1,0))</f>
        <v>0</v>
      </c>
      <c r="AI91" s="160">
        <f>IF($B91=0,0,IF(Original_Result!AE91&gt;0,1,0))</f>
        <v>0</v>
      </c>
      <c r="AJ91" s="159">
        <f>IF($B91=0,0,IF(Original_Result!AF91&gt;0,1,0))</f>
        <v>0</v>
      </c>
      <c r="AK91" s="157">
        <f>IF($B91=0,0,IF(Original_Result!AG91&gt;0,1,0))</f>
        <v>0</v>
      </c>
      <c r="AL91" s="158">
        <f>IF($B91=0,0,IF(Original_Result!AH91&gt;0,1,0))</f>
        <v>0</v>
      </c>
      <c r="AM91" s="6"/>
      <c r="AN91" s="81" t="str">
        <f t="shared" si="11"/>
        <v>Unfinished</v>
      </c>
      <c r="AO91" s="78" t="str">
        <f t="shared" si="15"/>
        <v>N</v>
      </c>
      <c r="AP91" s="78" t="str">
        <f t="shared" si="16"/>
        <v>OK</v>
      </c>
      <c r="AQ91" s="78" t="str">
        <f t="shared" si="17"/>
        <v>N</v>
      </c>
      <c r="AR91" s="78" t="str">
        <f t="shared" si="12"/>
        <v>N</v>
      </c>
      <c r="AS91" s="78" t="str">
        <f t="shared" si="13"/>
        <v>N</v>
      </c>
      <c r="AT91" s="78" t="str">
        <f t="shared" si="18"/>
        <v>N</v>
      </c>
      <c r="AU91" s="78" t="str">
        <f t="shared" si="19"/>
        <v>N</v>
      </c>
      <c r="AV91" s="82" t="str">
        <f t="shared" si="14"/>
        <v>N</v>
      </c>
      <c r="AW91" s="83" t="str">
        <f t="shared" si="20"/>
        <v>N</v>
      </c>
    </row>
    <row r="92" spans="1:49" ht="15.75">
      <c r="A92" s="93">
        <f>Original_Result!A92</f>
        <v>0</v>
      </c>
      <c r="B92" s="146">
        <f>Original_Result!B92</f>
        <v>0</v>
      </c>
      <c r="C92" s="148">
        <f>IF($B92=0,0,IF(OR(Original_Result!C92=1,Original_Result!C92=0.5),1,0))</f>
        <v>0</v>
      </c>
      <c r="D92" s="149">
        <f>IF($B92=0,0,IF(OR(Original_Result!D92=1,Original_Result!D92=0.5),1,0))</f>
        <v>0</v>
      </c>
      <c r="E92" s="148">
        <f>IF($B92=0,0,IF(OR(Original_Result!E92=1,Original_Result!E92=0.5),1,0))</f>
        <v>0</v>
      </c>
      <c r="F92" s="150">
        <f>IF($B92=0,0,IF(OR(Original_Result!E92=0,Original_Result!E92=0.5),1,0))</f>
        <v>0</v>
      </c>
      <c r="G92" s="151">
        <f>IF($B92=0,0,IF($F92=1,(IF(Original_Result!F92&gt;0,1,0)),0))</f>
        <v>0</v>
      </c>
      <c r="H92" s="152">
        <f>IF($B92=0,0,IF($F92=1,IF(Original_Result!F92/(1-Original_Result!E92)&lt;1,1,0),0))</f>
        <v>0</v>
      </c>
      <c r="I92" s="153">
        <f>IF($B92=0,0,IF($F92=1,IF(Original_Result!G92&gt;0,1,0),0))</f>
        <v>0</v>
      </c>
      <c r="J92" s="152">
        <f>IF($B92=0,0,IF($F92=1,IF(Original_Result!G92/(1-Original_Result!E92)&lt;1,1,0),0))</f>
        <v>0</v>
      </c>
      <c r="K92" s="153">
        <f>IF($B92=0,0,IF(Original_Result!H92&gt;0,1,0))</f>
        <v>0</v>
      </c>
      <c r="L92" s="152">
        <f>IF($B92=0,0,IF(Original_Result!I92&gt;0,1,0))</f>
        <v>0</v>
      </c>
      <c r="M92" s="153">
        <f>IF($B92=0,0,IF(OR(Original_Result!J92=1,Original_Result!J92=0.5),1,0))</f>
        <v>0</v>
      </c>
      <c r="N92" s="154">
        <f>IF($B92=0,0,IF(Original_Result!J92=0.5,1,0))</f>
        <v>0</v>
      </c>
      <c r="O92" s="155">
        <f>IF($B92=0,0,IF(Original_Result!K92&gt;0,1,0))</f>
        <v>0</v>
      </c>
      <c r="P92" s="156">
        <f>IF($B92=0,0,IF(Original_Result!L92&gt;0,1,0))</f>
        <v>0</v>
      </c>
      <c r="Q92" s="155">
        <f>IF($B92=0,0,IF(Original_Result!M92&gt;0,1,0))</f>
        <v>0</v>
      </c>
      <c r="R92" s="156">
        <f>IF($B92=0,0,IF(Original_Result!N92&gt;0,1,0))</f>
        <v>0</v>
      </c>
      <c r="S92" s="157">
        <f>IF($B92=0,0,IF(Original_Result!O92&gt;0,1,0))</f>
        <v>0</v>
      </c>
      <c r="T92" s="155">
        <f>IF($B92=0,0,IF(Original_Result!P92&gt;0,1,0))</f>
        <v>0</v>
      </c>
      <c r="U92" s="156">
        <f>IF($B92=0,0,IF(Original_Result!Q92&gt;0,1,0))</f>
        <v>0</v>
      </c>
      <c r="V92" s="157">
        <f>IF($B92=0,0,IF(Original_Result!R92&gt;0,1,0))</f>
        <v>0</v>
      </c>
      <c r="W92" s="158">
        <f>IF($B92=0,0,IF(Original_Result!S92&gt;0,1,0))</f>
        <v>0</v>
      </c>
      <c r="X92" s="147">
        <f>IF($B92=0,0,IF(Original_Result!T92&gt;0,1,0))</f>
        <v>0</v>
      </c>
      <c r="Y92" s="159">
        <f>IF($B92=0,0,IF(Original_Result!U92&gt;0,1,0))</f>
        <v>0</v>
      </c>
      <c r="Z92" s="157">
        <f>IF($B92=0,0,IF(Original_Result!V92&gt;0,1,0))</f>
        <v>0</v>
      </c>
      <c r="AA92" s="158">
        <f>IF($B92=0,0,IF(Original_Result!W92&gt;0,1,0))</f>
        <v>0</v>
      </c>
      <c r="AB92" s="159">
        <f>IF($B92=0,0,IF(Original_Result!X92&gt;0,1,0))</f>
        <v>0</v>
      </c>
      <c r="AC92" s="157">
        <f>IF($B92=0,0,IF(Original_Result!Y92&gt;0,1,0))</f>
        <v>0</v>
      </c>
      <c r="AD92" s="158">
        <f>IF($B92=0,0,IF(Original_Result!Z92&gt;0,1,0))</f>
        <v>0</v>
      </c>
      <c r="AE92" s="159">
        <f>IF($B92=0,0,IF(Original_Result!AA92&gt;0,1,0))</f>
        <v>0</v>
      </c>
      <c r="AF92" s="157">
        <f>IF($B92=0,0,IF(Original_Result!AB92&gt;0,1,0))</f>
        <v>0</v>
      </c>
      <c r="AG92" s="159">
        <f>IF($B92=0,0,IF(Original_Result!AC92&gt;0,1,0))</f>
        <v>0</v>
      </c>
      <c r="AH92" s="157">
        <f>IF($B92=0,0,IF(Original_Result!AD92&gt;0,1,0))</f>
        <v>0</v>
      </c>
      <c r="AI92" s="160">
        <f>IF($B92=0,0,IF(Original_Result!AE92&gt;0,1,0))</f>
        <v>0</v>
      </c>
      <c r="AJ92" s="159">
        <f>IF($B92=0,0,IF(Original_Result!AF92&gt;0,1,0))</f>
        <v>0</v>
      </c>
      <c r="AK92" s="157">
        <f>IF($B92=0,0,IF(Original_Result!AG92&gt;0,1,0))</f>
        <v>0</v>
      </c>
      <c r="AL92" s="158">
        <f>IF($B92=0,0,IF(Original_Result!AH92&gt;0,1,0))</f>
        <v>0</v>
      </c>
      <c r="AM92" s="6"/>
      <c r="AN92" s="81" t="str">
        <f t="shared" si="11"/>
        <v>Unfinished</v>
      </c>
      <c r="AO92" s="78" t="str">
        <f t="shared" si="15"/>
        <v>N</v>
      </c>
      <c r="AP92" s="78" t="str">
        <f t="shared" si="16"/>
        <v>OK</v>
      </c>
      <c r="AQ92" s="78" t="str">
        <f t="shared" si="17"/>
        <v>N</v>
      </c>
      <c r="AR92" s="78" t="str">
        <f t="shared" si="12"/>
        <v>N</v>
      </c>
      <c r="AS92" s="78" t="str">
        <f t="shared" si="13"/>
        <v>N</v>
      </c>
      <c r="AT92" s="78" t="str">
        <f t="shared" si="18"/>
        <v>N</v>
      </c>
      <c r="AU92" s="78" t="str">
        <f t="shared" si="19"/>
        <v>N</v>
      </c>
      <c r="AV92" s="82" t="str">
        <f t="shared" si="14"/>
        <v>N</v>
      </c>
      <c r="AW92" s="83" t="str">
        <f t="shared" si="20"/>
        <v>N</v>
      </c>
    </row>
    <row r="93" spans="1:49" ht="15.75">
      <c r="A93" s="93">
        <f>Original_Result!A93</f>
        <v>0</v>
      </c>
      <c r="B93" s="146">
        <f>Original_Result!B93</f>
        <v>0</v>
      </c>
      <c r="C93" s="148">
        <f>IF($B93=0,0,IF(OR(Original_Result!C93=1,Original_Result!C93=0.5),1,0))</f>
        <v>0</v>
      </c>
      <c r="D93" s="149">
        <f>IF($B93=0,0,IF(OR(Original_Result!D93=1,Original_Result!D93=0.5),1,0))</f>
        <v>0</v>
      </c>
      <c r="E93" s="148">
        <f>IF($B93=0,0,IF(OR(Original_Result!E93=1,Original_Result!E93=0.5),1,0))</f>
        <v>0</v>
      </c>
      <c r="F93" s="150">
        <f>IF($B93=0,0,IF(OR(Original_Result!E93=0,Original_Result!E93=0.5),1,0))</f>
        <v>0</v>
      </c>
      <c r="G93" s="151">
        <f>IF($B93=0,0,IF($F93=1,(IF(Original_Result!F93&gt;0,1,0)),0))</f>
        <v>0</v>
      </c>
      <c r="H93" s="152">
        <f>IF($B93=0,0,IF($F93=1,IF(Original_Result!F93/(1-Original_Result!E93)&lt;1,1,0),0))</f>
        <v>0</v>
      </c>
      <c r="I93" s="153">
        <f>IF($B93=0,0,IF($F93=1,IF(Original_Result!G93&gt;0,1,0),0))</f>
        <v>0</v>
      </c>
      <c r="J93" s="152">
        <f>IF($B93=0,0,IF($F93=1,IF(Original_Result!G93/(1-Original_Result!E93)&lt;1,1,0),0))</f>
        <v>0</v>
      </c>
      <c r="K93" s="153">
        <f>IF($B93=0,0,IF(Original_Result!H93&gt;0,1,0))</f>
        <v>0</v>
      </c>
      <c r="L93" s="152">
        <f>IF($B93=0,0,IF(Original_Result!I93&gt;0,1,0))</f>
        <v>0</v>
      </c>
      <c r="M93" s="153">
        <f>IF($B93=0,0,IF(OR(Original_Result!J93=1,Original_Result!J93=0.5),1,0))</f>
        <v>0</v>
      </c>
      <c r="N93" s="154">
        <f>IF($B93=0,0,IF(Original_Result!J93=0.5,1,0))</f>
        <v>0</v>
      </c>
      <c r="O93" s="155">
        <f>IF($B93=0,0,IF(Original_Result!K93&gt;0,1,0))</f>
        <v>0</v>
      </c>
      <c r="P93" s="156">
        <f>IF($B93=0,0,IF(Original_Result!L93&gt;0,1,0))</f>
        <v>0</v>
      </c>
      <c r="Q93" s="155">
        <f>IF($B93=0,0,IF(Original_Result!M93&gt;0,1,0))</f>
        <v>0</v>
      </c>
      <c r="R93" s="156">
        <f>IF($B93=0,0,IF(Original_Result!N93&gt;0,1,0))</f>
        <v>0</v>
      </c>
      <c r="S93" s="157">
        <f>IF($B93=0,0,IF(Original_Result!O93&gt;0,1,0))</f>
        <v>0</v>
      </c>
      <c r="T93" s="155">
        <f>IF($B93=0,0,IF(Original_Result!P93&gt;0,1,0))</f>
        <v>0</v>
      </c>
      <c r="U93" s="156">
        <f>IF($B93=0,0,IF(Original_Result!Q93&gt;0,1,0))</f>
        <v>0</v>
      </c>
      <c r="V93" s="157">
        <f>IF($B93=0,0,IF(Original_Result!R93&gt;0,1,0))</f>
        <v>0</v>
      </c>
      <c r="W93" s="158">
        <f>IF($B93=0,0,IF(Original_Result!S93&gt;0,1,0))</f>
        <v>0</v>
      </c>
      <c r="X93" s="147">
        <f>IF($B93=0,0,IF(Original_Result!T93&gt;0,1,0))</f>
        <v>0</v>
      </c>
      <c r="Y93" s="159">
        <f>IF($B93=0,0,IF(Original_Result!U93&gt;0,1,0))</f>
        <v>0</v>
      </c>
      <c r="Z93" s="157">
        <f>IF($B93=0,0,IF(Original_Result!V93&gt;0,1,0))</f>
        <v>0</v>
      </c>
      <c r="AA93" s="158">
        <f>IF($B93=0,0,IF(Original_Result!W93&gt;0,1,0))</f>
        <v>0</v>
      </c>
      <c r="AB93" s="159">
        <f>IF($B93=0,0,IF(Original_Result!X93&gt;0,1,0))</f>
        <v>0</v>
      </c>
      <c r="AC93" s="157">
        <f>IF($B93=0,0,IF(Original_Result!Y93&gt;0,1,0))</f>
        <v>0</v>
      </c>
      <c r="AD93" s="158">
        <f>IF($B93=0,0,IF(Original_Result!Z93&gt;0,1,0))</f>
        <v>0</v>
      </c>
      <c r="AE93" s="159">
        <f>IF($B93=0,0,IF(Original_Result!AA93&gt;0,1,0))</f>
        <v>0</v>
      </c>
      <c r="AF93" s="157">
        <f>IF($B93=0,0,IF(Original_Result!AB93&gt;0,1,0))</f>
        <v>0</v>
      </c>
      <c r="AG93" s="159">
        <f>IF($B93=0,0,IF(Original_Result!AC93&gt;0,1,0))</f>
        <v>0</v>
      </c>
      <c r="AH93" s="157">
        <f>IF($B93=0,0,IF(Original_Result!AD93&gt;0,1,0))</f>
        <v>0</v>
      </c>
      <c r="AI93" s="160">
        <f>IF($B93=0,0,IF(Original_Result!AE93&gt;0,1,0))</f>
        <v>0</v>
      </c>
      <c r="AJ93" s="159">
        <f>IF($B93=0,0,IF(Original_Result!AF93&gt;0,1,0))</f>
        <v>0</v>
      </c>
      <c r="AK93" s="157">
        <f>IF($B93=0,0,IF(Original_Result!AG93&gt;0,1,0))</f>
        <v>0</v>
      </c>
      <c r="AL93" s="158">
        <f>IF($B93=0,0,IF(Original_Result!AH93&gt;0,1,0))</f>
        <v>0</v>
      </c>
      <c r="AM93" s="6"/>
      <c r="AN93" s="81" t="str">
        <f t="shared" si="11"/>
        <v>Unfinished</v>
      </c>
      <c r="AO93" s="78" t="str">
        <f t="shared" si="15"/>
        <v>N</v>
      </c>
      <c r="AP93" s="78" t="str">
        <f t="shared" si="16"/>
        <v>OK</v>
      </c>
      <c r="AQ93" s="78" t="str">
        <f t="shared" si="17"/>
        <v>N</v>
      </c>
      <c r="AR93" s="78" t="str">
        <f t="shared" si="12"/>
        <v>N</v>
      </c>
      <c r="AS93" s="78" t="str">
        <f t="shared" si="13"/>
        <v>N</v>
      </c>
      <c r="AT93" s="78" t="str">
        <f t="shared" si="18"/>
        <v>N</v>
      </c>
      <c r="AU93" s="78" t="str">
        <f t="shared" si="19"/>
        <v>N</v>
      </c>
      <c r="AV93" s="82" t="str">
        <f t="shared" si="14"/>
        <v>N</v>
      </c>
      <c r="AW93" s="83" t="str">
        <f t="shared" si="20"/>
        <v>N</v>
      </c>
    </row>
    <row r="94" spans="1:49" ht="15.75">
      <c r="A94" s="93">
        <f>Original_Result!A94</f>
        <v>0</v>
      </c>
      <c r="B94" s="146">
        <f>Original_Result!B94</f>
        <v>0</v>
      </c>
      <c r="C94" s="148">
        <f>IF($B94=0,0,IF(OR(Original_Result!C94=1,Original_Result!C94=0.5),1,0))</f>
        <v>0</v>
      </c>
      <c r="D94" s="149">
        <f>IF($B94=0,0,IF(OR(Original_Result!D94=1,Original_Result!D94=0.5),1,0))</f>
        <v>0</v>
      </c>
      <c r="E94" s="148">
        <f>IF($B94=0,0,IF(OR(Original_Result!E94=1,Original_Result!E94=0.5),1,0))</f>
        <v>0</v>
      </c>
      <c r="F94" s="150">
        <f>IF($B94=0,0,IF(OR(Original_Result!E94=0,Original_Result!E94=0.5),1,0))</f>
        <v>0</v>
      </c>
      <c r="G94" s="151">
        <f>IF($B94=0,0,IF($F94=1,(IF(Original_Result!F94&gt;0,1,0)),0))</f>
        <v>0</v>
      </c>
      <c r="H94" s="152">
        <f>IF($B94=0,0,IF($F94=1,IF(Original_Result!F94/(1-Original_Result!E94)&lt;1,1,0),0))</f>
        <v>0</v>
      </c>
      <c r="I94" s="153">
        <f>IF($B94=0,0,IF($F94=1,IF(Original_Result!G94&gt;0,1,0),0))</f>
        <v>0</v>
      </c>
      <c r="J94" s="152">
        <f>IF($B94=0,0,IF($F94=1,IF(Original_Result!G94/(1-Original_Result!E94)&lt;1,1,0),0))</f>
        <v>0</v>
      </c>
      <c r="K94" s="153">
        <f>IF($B94=0,0,IF(Original_Result!H94&gt;0,1,0))</f>
        <v>0</v>
      </c>
      <c r="L94" s="152">
        <f>IF($B94=0,0,IF(Original_Result!I94&gt;0,1,0))</f>
        <v>0</v>
      </c>
      <c r="M94" s="153">
        <f>IF($B94=0,0,IF(OR(Original_Result!J94=1,Original_Result!J94=0.5),1,0))</f>
        <v>0</v>
      </c>
      <c r="N94" s="154">
        <f>IF($B94=0,0,IF(Original_Result!J94=0.5,1,0))</f>
        <v>0</v>
      </c>
      <c r="O94" s="155">
        <f>IF($B94=0,0,IF(Original_Result!K94&gt;0,1,0))</f>
        <v>0</v>
      </c>
      <c r="P94" s="156">
        <f>IF($B94=0,0,IF(Original_Result!L94&gt;0,1,0))</f>
        <v>0</v>
      </c>
      <c r="Q94" s="155">
        <f>IF($B94=0,0,IF(Original_Result!M94&gt;0,1,0))</f>
        <v>0</v>
      </c>
      <c r="R94" s="156">
        <f>IF($B94=0,0,IF(Original_Result!N94&gt;0,1,0))</f>
        <v>0</v>
      </c>
      <c r="S94" s="157">
        <f>IF($B94=0,0,IF(Original_Result!O94&gt;0,1,0))</f>
        <v>0</v>
      </c>
      <c r="T94" s="155">
        <f>IF($B94=0,0,IF(Original_Result!P94&gt;0,1,0))</f>
        <v>0</v>
      </c>
      <c r="U94" s="156">
        <f>IF($B94=0,0,IF(Original_Result!Q94&gt;0,1,0))</f>
        <v>0</v>
      </c>
      <c r="V94" s="157">
        <f>IF($B94=0,0,IF(Original_Result!R94&gt;0,1,0))</f>
        <v>0</v>
      </c>
      <c r="W94" s="158">
        <f>IF($B94=0,0,IF(Original_Result!S94&gt;0,1,0))</f>
        <v>0</v>
      </c>
      <c r="X94" s="147">
        <f>IF($B94=0,0,IF(Original_Result!T94&gt;0,1,0))</f>
        <v>0</v>
      </c>
      <c r="Y94" s="159">
        <f>IF($B94=0,0,IF(Original_Result!U94&gt;0,1,0))</f>
        <v>0</v>
      </c>
      <c r="Z94" s="157">
        <f>IF($B94=0,0,IF(Original_Result!V94&gt;0,1,0))</f>
        <v>0</v>
      </c>
      <c r="AA94" s="158">
        <f>IF($B94=0,0,IF(Original_Result!W94&gt;0,1,0))</f>
        <v>0</v>
      </c>
      <c r="AB94" s="159">
        <f>IF($B94=0,0,IF(Original_Result!X94&gt;0,1,0))</f>
        <v>0</v>
      </c>
      <c r="AC94" s="157">
        <f>IF($B94=0,0,IF(Original_Result!Y94&gt;0,1,0))</f>
        <v>0</v>
      </c>
      <c r="AD94" s="158">
        <f>IF($B94=0,0,IF(Original_Result!Z94&gt;0,1,0))</f>
        <v>0</v>
      </c>
      <c r="AE94" s="159">
        <f>IF($B94=0,0,IF(Original_Result!AA94&gt;0,1,0))</f>
        <v>0</v>
      </c>
      <c r="AF94" s="157">
        <f>IF($B94=0,0,IF(Original_Result!AB94&gt;0,1,0))</f>
        <v>0</v>
      </c>
      <c r="AG94" s="159">
        <f>IF($B94=0,0,IF(Original_Result!AC94&gt;0,1,0))</f>
        <v>0</v>
      </c>
      <c r="AH94" s="157">
        <f>IF($B94=0,0,IF(Original_Result!AD94&gt;0,1,0))</f>
        <v>0</v>
      </c>
      <c r="AI94" s="160">
        <f>IF($B94=0,0,IF(Original_Result!AE94&gt;0,1,0))</f>
        <v>0</v>
      </c>
      <c r="AJ94" s="159">
        <f>IF($B94=0,0,IF(Original_Result!AF94&gt;0,1,0))</f>
        <v>0</v>
      </c>
      <c r="AK94" s="157">
        <f>IF($B94=0,0,IF(Original_Result!AG94&gt;0,1,0))</f>
        <v>0</v>
      </c>
      <c r="AL94" s="158">
        <f>IF($B94=0,0,IF(Original_Result!AH94&gt;0,1,0))</f>
        <v>0</v>
      </c>
      <c r="AM94" s="6"/>
      <c r="AN94" s="81" t="str">
        <f t="shared" si="11"/>
        <v>Unfinished</v>
      </c>
      <c r="AO94" s="78" t="str">
        <f t="shared" si="15"/>
        <v>N</v>
      </c>
      <c r="AP94" s="78" t="str">
        <f t="shared" si="16"/>
        <v>OK</v>
      </c>
      <c r="AQ94" s="78" t="str">
        <f t="shared" si="17"/>
        <v>N</v>
      </c>
      <c r="AR94" s="78" t="str">
        <f t="shared" si="12"/>
        <v>N</v>
      </c>
      <c r="AS94" s="78" t="str">
        <f t="shared" si="13"/>
        <v>N</v>
      </c>
      <c r="AT94" s="78" t="str">
        <f t="shared" si="18"/>
        <v>N</v>
      </c>
      <c r="AU94" s="78" t="str">
        <f t="shared" si="19"/>
        <v>N</v>
      </c>
      <c r="AV94" s="82" t="str">
        <f t="shared" si="14"/>
        <v>N</v>
      </c>
      <c r="AW94" s="83" t="str">
        <f t="shared" si="20"/>
        <v>N</v>
      </c>
    </row>
    <row r="95" spans="1:49" ht="15.75">
      <c r="A95" s="93">
        <f>Original_Result!A95</f>
        <v>0</v>
      </c>
      <c r="B95" s="146">
        <f>Original_Result!B95</f>
        <v>0</v>
      </c>
      <c r="C95" s="148">
        <f>IF($B95=0,0,IF(OR(Original_Result!C95=1,Original_Result!C95=0.5),1,0))</f>
        <v>0</v>
      </c>
      <c r="D95" s="149">
        <f>IF($B95=0,0,IF(OR(Original_Result!D95=1,Original_Result!D95=0.5),1,0))</f>
        <v>0</v>
      </c>
      <c r="E95" s="148">
        <f>IF($B95=0,0,IF(OR(Original_Result!E95=1,Original_Result!E95=0.5),1,0))</f>
        <v>0</v>
      </c>
      <c r="F95" s="150">
        <f>IF($B95=0,0,IF(OR(Original_Result!E95=0,Original_Result!E95=0.5),1,0))</f>
        <v>0</v>
      </c>
      <c r="G95" s="151">
        <f>IF($B95=0,0,IF($F95=1,(IF(Original_Result!F95&gt;0,1,0)),0))</f>
        <v>0</v>
      </c>
      <c r="H95" s="152">
        <f>IF($B95=0,0,IF($F95=1,IF(Original_Result!F95/(1-Original_Result!E95)&lt;1,1,0),0))</f>
        <v>0</v>
      </c>
      <c r="I95" s="153">
        <f>IF($B95=0,0,IF($F95=1,IF(Original_Result!G95&gt;0,1,0),0))</f>
        <v>0</v>
      </c>
      <c r="J95" s="152">
        <f>IF($B95=0,0,IF($F95=1,IF(Original_Result!G95/(1-Original_Result!E95)&lt;1,1,0),0))</f>
        <v>0</v>
      </c>
      <c r="K95" s="153">
        <f>IF($B95=0,0,IF(Original_Result!H95&gt;0,1,0))</f>
        <v>0</v>
      </c>
      <c r="L95" s="152">
        <f>IF($B95=0,0,IF(Original_Result!I95&gt;0,1,0))</f>
        <v>0</v>
      </c>
      <c r="M95" s="153">
        <f>IF($B95=0,0,IF(OR(Original_Result!J95=1,Original_Result!J95=0.5),1,0))</f>
        <v>0</v>
      </c>
      <c r="N95" s="154">
        <f>IF($B95=0,0,IF(Original_Result!J95=0.5,1,0))</f>
        <v>0</v>
      </c>
      <c r="O95" s="155">
        <f>IF($B95=0,0,IF(Original_Result!K95&gt;0,1,0))</f>
        <v>0</v>
      </c>
      <c r="P95" s="156">
        <f>IF($B95=0,0,IF(Original_Result!L95&gt;0,1,0))</f>
        <v>0</v>
      </c>
      <c r="Q95" s="155">
        <f>IF($B95=0,0,IF(Original_Result!M95&gt;0,1,0))</f>
        <v>0</v>
      </c>
      <c r="R95" s="156">
        <f>IF($B95=0,0,IF(Original_Result!N95&gt;0,1,0))</f>
        <v>0</v>
      </c>
      <c r="S95" s="157">
        <f>IF($B95=0,0,IF(Original_Result!O95&gt;0,1,0))</f>
        <v>0</v>
      </c>
      <c r="T95" s="155">
        <f>IF($B95=0,0,IF(Original_Result!P95&gt;0,1,0))</f>
        <v>0</v>
      </c>
      <c r="U95" s="156">
        <f>IF($B95=0,0,IF(Original_Result!Q95&gt;0,1,0))</f>
        <v>0</v>
      </c>
      <c r="V95" s="157">
        <f>IF($B95=0,0,IF(Original_Result!R95&gt;0,1,0))</f>
        <v>0</v>
      </c>
      <c r="W95" s="158">
        <f>IF($B95=0,0,IF(Original_Result!S95&gt;0,1,0))</f>
        <v>0</v>
      </c>
      <c r="X95" s="147">
        <f>IF($B95=0,0,IF(Original_Result!T95&gt;0,1,0))</f>
        <v>0</v>
      </c>
      <c r="Y95" s="159">
        <f>IF($B95=0,0,IF(Original_Result!U95&gt;0,1,0))</f>
        <v>0</v>
      </c>
      <c r="Z95" s="157">
        <f>IF($B95=0,0,IF(Original_Result!V95&gt;0,1,0))</f>
        <v>0</v>
      </c>
      <c r="AA95" s="158">
        <f>IF($B95=0,0,IF(Original_Result!W95&gt;0,1,0))</f>
        <v>0</v>
      </c>
      <c r="AB95" s="159">
        <f>IF($B95=0,0,IF(Original_Result!X95&gt;0,1,0))</f>
        <v>0</v>
      </c>
      <c r="AC95" s="157">
        <f>IF($B95=0,0,IF(Original_Result!Y95&gt;0,1,0))</f>
        <v>0</v>
      </c>
      <c r="AD95" s="158">
        <f>IF($B95=0,0,IF(Original_Result!Z95&gt;0,1,0))</f>
        <v>0</v>
      </c>
      <c r="AE95" s="159">
        <f>IF($B95=0,0,IF(Original_Result!AA95&gt;0,1,0))</f>
        <v>0</v>
      </c>
      <c r="AF95" s="157">
        <f>IF($B95=0,0,IF(Original_Result!AB95&gt;0,1,0))</f>
        <v>0</v>
      </c>
      <c r="AG95" s="159">
        <f>IF($B95=0,0,IF(Original_Result!AC95&gt;0,1,0))</f>
        <v>0</v>
      </c>
      <c r="AH95" s="157">
        <f>IF($B95=0,0,IF(Original_Result!AD95&gt;0,1,0))</f>
        <v>0</v>
      </c>
      <c r="AI95" s="160">
        <f>IF($B95=0,0,IF(Original_Result!AE95&gt;0,1,0))</f>
        <v>0</v>
      </c>
      <c r="AJ95" s="159">
        <f>IF($B95=0,0,IF(Original_Result!AF95&gt;0,1,0))</f>
        <v>0</v>
      </c>
      <c r="AK95" s="157">
        <f>IF($B95=0,0,IF(Original_Result!AG95&gt;0,1,0))</f>
        <v>0</v>
      </c>
      <c r="AL95" s="158">
        <f>IF($B95=0,0,IF(Original_Result!AH95&gt;0,1,0))</f>
        <v>0</v>
      </c>
      <c r="AM95" s="6"/>
      <c r="AN95" s="81" t="str">
        <f t="shared" si="11"/>
        <v>Unfinished</v>
      </c>
      <c r="AO95" s="78" t="str">
        <f t="shared" si="15"/>
        <v>N</v>
      </c>
      <c r="AP95" s="78" t="str">
        <f t="shared" si="16"/>
        <v>OK</v>
      </c>
      <c r="AQ95" s="78" t="str">
        <f t="shared" si="17"/>
        <v>N</v>
      </c>
      <c r="AR95" s="78" t="str">
        <f t="shared" si="12"/>
        <v>N</v>
      </c>
      <c r="AS95" s="78" t="str">
        <f t="shared" si="13"/>
        <v>N</v>
      </c>
      <c r="AT95" s="78" t="str">
        <f t="shared" si="18"/>
        <v>N</v>
      </c>
      <c r="AU95" s="78" t="str">
        <f t="shared" si="19"/>
        <v>N</v>
      </c>
      <c r="AV95" s="82" t="str">
        <f t="shared" si="14"/>
        <v>N</v>
      </c>
      <c r="AW95" s="83" t="str">
        <f t="shared" si="20"/>
        <v>N</v>
      </c>
    </row>
    <row r="96" spans="1:49" ht="15.75">
      <c r="A96" s="93">
        <f>Original_Result!A96</f>
        <v>0</v>
      </c>
      <c r="B96" s="146">
        <f>Original_Result!B96</f>
        <v>0</v>
      </c>
      <c r="C96" s="148">
        <f>IF($B96=0,0,IF(OR(Original_Result!C96=1,Original_Result!C96=0.5),1,0))</f>
        <v>0</v>
      </c>
      <c r="D96" s="149">
        <f>IF($B96=0,0,IF(OR(Original_Result!D96=1,Original_Result!D96=0.5),1,0))</f>
        <v>0</v>
      </c>
      <c r="E96" s="148">
        <f>IF($B96=0,0,IF(OR(Original_Result!E96=1,Original_Result!E96=0.5),1,0))</f>
        <v>0</v>
      </c>
      <c r="F96" s="150">
        <f>IF($B96=0,0,IF(OR(Original_Result!E96=0,Original_Result!E96=0.5),1,0))</f>
        <v>0</v>
      </c>
      <c r="G96" s="151">
        <f>IF($B96=0,0,IF($F96=1,(IF(Original_Result!F96&gt;0,1,0)),0))</f>
        <v>0</v>
      </c>
      <c r="H96" s="152">
        <f>IF($B96=0,0,IF($F96=1,IF(Original_Result!F96/(1-Original_Result!E96)&lt;1,1,0),0))</f>
        <v>0</v>
      </c>
      <c r="I96" s="153">
        <f>IF($B96=0,0,IF($F96=1,IF(Original_Result!G96&gt;0,1,0),0))</f>
        <v>0</v>
      </c>
      <c r="J96" s="152">
        <f>IF($B96=0,0,IF($F96=1,IF(Original_Result!G96/(1-Original_Result!E96)&lt;1,1,0),0))</f>
        <v>0</v>
      </c>
      <c r="K96" s="153">
        <f>IF($B96=0,0,IF(Original_Result!H96&gt;0,1,0))</f>
        <v>0</v>
      </c>
      <c r="L96" s="152">
        <f>IF($B96=0,0,IF(Original_Result!I96&gt;0,1,0))</f>
        <v>0</v>
      </c>
      <c r="M96" s="153">
        <f>IF($B96=0,0,IF(OR(Original_Result!J96=1,Original_Result!J96=0.5),1,0))</f>
        <v>0</v>
      </c>
      <c r="N96" s="154">
        <f>IF($B96=0,0,IF(Original_Result!J96=0.5,1,0))</f>
        <v>0</v>
      </c>
      <c r="O96" s="155">
        <f>IF($B96=0,0,IF(Original_Result!K96&gt;0,1,0))</f>
        <v>0</v>
      </c>
      <c r="P96" s="156">
        <f>IF($B96=0,0,IF(Original_Result!L96&gt;0,1,0))</f>
        <v>0</v>
      </c>
      <c r="Q96" s="155">
        <f>IF($B96=0,0,IF(Original_Result!M96&gt;0,1,0))</f>
        <v>0</v>
      </c>
      <c r="R96" s="156">
        <f>IF($B96=0,0,IF(Original_Result!N96&gt;0,1,0))</f>
        <v>0</v>
      </c>
      <c r="S96" s="157">
        <f>IF($B96=0,0,IF(Original_Result!O96&gt;0,1,0))</f>
        <v>0</v>
      </c>
      <c r="T96" s="155">
        <f>IF($B96=0,0,IF(Original_Result!P96&gt;0,1,0))</f>
        <v>0</v>
      </c>
      <c r="U96" s="156">
        <f>IF($B96=0,0,IF(Original_Result!Q96&gt;0,1,0))</f>
        <v>0</v>
      </c>
      <c r="V96" s="157">
        <f>IF($B96=0,0,IF(Original_Result!R96&gt;0,1,0))</f>
        <v>0</v>
      </c>
      <c r="W96" s="158">
        <f>IF($B96=0,0,IF(Original_Result!S96&gt;0,1,0))</f>
        <v>0</v>
      </c>
      <c r="X96" s="147">
        <f>IF($B96=0,0,IF(Original_Result!T96&gt;0,1,0))</f>
        <v>0</v>
      </c>
      <c r="Y96" s="159">
        <f>IF($B96=0,0,IF(Original_Result!U96&gt;0,1,0))</f>
        <v>0</v>
      </c>
      <c r="Z96" s="157">
        <f>IF($B96=0,0,IF(Original_Result!V96&gt;0,1,0))</f>
        <v>0</v>
      </c>
      <c r="AA96" s="158">
        <f>IF($B96=0,0,IF(Original_Result!W96&gt;0,1,0))</f>
        <v>0</v>
      </c>
      <c r="AB96" s="159">
        <f>IF($B96=0,0,IF(Original_Result!X96&gt;0,1,0))</f>
        <v>0</v>
      </c>
      <c r="AC96" s="157">
        <f>IF($B96=0,0,IF(Original_Result!Y96&gt;0,1,0))</f>
        <v>0</v>
      </c>
      <c r="AD96" s="158">
        <f>IF($B96=0,0,IF(Original_Result!Z96&gt;0,1,0))</f>
        <v>0</v>
      </c>
      <c r="AE96" s="159">
        <f>IF($B96=0,0,IF(Original_Result!AA96&gt;0,1,0))</f>
        <v>0</v>
      </c>
      <c r="AF96" s="157">
        <f>IF($B96=0,0,IF(Original_Result!AB96&gt;0,1,0))</f>
        <v>0</v>
      </c>
      <c r="AG96" s="159">
        <f>IF($B96=0,0,IF(Original_Result!AC96&gt;0,1,0))</f>
        <v>0</v>
      </c>
      <c r="AH96" s="157">
        <f>IF($B96=0,0,IF(Original_Result!AD96&gt;0,1,0))</f>
        <v>0</v>
      </c>
      <c r="AI96" s="160">
        <f>IF($B96=0,0,IF(Original_Result!AE96&gt;0,1,0))</f>
        <v>0</v>
      </c>
      <c r="AJ96" s="159">
        <f>IF($B96=0,0,IF(Original_Result!AF96&gt;0,1,0))</f>
        <v>0</v>
      </c>
      <c r="AK96" s="157">
        <f>IF($B96=0,0,IF(Original_Result!AG96&gt;0,1,0))</f>
        <v>0</v>
      </c>
      <c r="AL96" s="158">
        <f>IF($B96=0,0,IF(Original_Result!AH96&gt;0,1,0))</f>
        <v>0</v>
      </c>
      <c r="AM96" s="6"/>
      <c r="AN96" s="81" t="str">
        <f t="shared" si="11"/>
        <v>Unfinished</v>
      </c>
      <c r="AO96" s="78" t="str">
        <f t="shared" si="15"/>
        <v>N</v>
      </c>
      <c r="AP96" s="78" t="str">
        <f t="shared" si="16"/>
        <v>OK</v>
      </c>
      <c r="AQ96" s="78" t="str">
        <f t="shared" si="17"/>
        <v>N</v>
      </c>
      <c r="AR96" s="78" t="str">
        <f t="shared" si="12"/>
        <v>N</v>
      </c>
      <c r="AS96" s="78" t="str">
        <f t="shared" si="13"/>
        <v>N</v>
      </c>
      <c r="AT96" s="78" t="str">
        <f t="shared" si="18"/>
        <v>N</v>
      </c>
      <c r="AU96" s="78" t="str">
        <f t="shared" si="19"/>
        <v>N</v>
      </c>
      <c r="AV96" s="82" t="str">
        <f t="shared" si="14"/>
        <v>N</v>
      </c>
      <c r="AW96" s="83" t="str">
        <f t="shared" si="20"/>
        <v>N</v>
      </c>
    </row>
    <row r="97" spans="1:49" ht="15.75">
      <c r="A97" s="93">
        <f>Original_Result!A97</f>
        <v>0</v>
      </c>
      <c r="B97" s="146">
        <f>Original_Result!B97</f>
        <v>0</v>
      </c>
      <c r="C97" s="148">
        <f>IF($B97=0,0,IF(OR(Original_Result!C97=1,Original_Result!C97=0.5),1,0))</f>
        <v>0</v>
      </c>
      <c r="D97" s="149">
        <f>IF($B97=0,0,IF(OR(Original_Result!D97=1,Original_Result!D97=0.5),1,0))</f>
        <v>0</v>
      </c>
      <c r="E97" s="148">
        <f>IF($B97=0,0,IF(OR(Original_Result!E97=1,Original_Result!E97=0.5),1,0))</f>
        <v>0</v>
      </c>
      <c r="F97" s="150">
        <f>IF($B97=0,0,IF(OR(Original_Result!E97=0,Original_Result!E97=0.5),1,0))</f>
        <v>0</v>
      </c>
      <c r="G97" s="151">
        <f>IF($B97=0,0,IF($F97=1,(IF(Original_Result!F97&gt;0,1,0)),0))</f>
        <v>0</v>
      </c>
      <c r="H97" s="152">
        <f>IF($B97=0,0,IF($F97=1,IF(Original_Result!F97/(1-Original_Result!E97)&lt;1,1,0),0))</f>
        <v>0</v>
      </c>
      <c r="I97" s="153">
        <f>IF($B97=0,0,IF($F97=1,IF(Original_Result!G97&gt;0,1,0),0))</f>
        <v>0</v>
      </c>
      <c r="J97" s="152">
        <f>IF($B97=0,0,IF($F97=1,IF(Original_Result!G97/(1-Original_Result!E97)&lt;1,1,0),0))</f>
        <v>0</v>
      </c>
      <c r="K97" s="153">
        <f>IF($B97=0,0,IF(Original_Result!H97&gt;0,1,0))</f>
        <v>0</v>
      </c>
      <c r="L97" s="152">
        <f>IF($B97=0,0,IF(Original_Result!I97&gt;0,1,0))</f>
        <v>0</v>
      </c>
      <c r="M97" s="153">
        <f>IF($B97=0,0,IF(OR(Original_Result!J97=1,Original_Result!J97=0.5),1,0))</f>
        <v>0</v>
      </c>
      <c r="N97" s="154">
        <f>IF($B97=0,0,IF(Original_Result!J97=0.5,1,0))</f>
        <v>0</v>
      </c>
      <c r="O97" s="155">
        <f>IF($B97=0,0,IF(Original_Result!K97&gt;0,1,0))</f>
        <v>0</v>
      </c>
      <c r="P97" s="156">
        <f>IF($B97=0,0,IF(Original_Result!L97&gt;0,1,0))</f>
        <v>0</v>
      </c>
      <c r="Q97" s="155">
        <f>IF($B97=0,0,IF(Original_Result!M97&gt;0,1,0))</f>
        <v>0</v>
      </c>
      <c r="R97" s="156">
        <f>IF($B97=0,0,IF(Original_Result!N97&gt;0,1,0))</f>
        <v>0</v>
      </c>
      <c r="S97" s="157">
        <f>IF($B97=0,0,IF(Original_Result!O97&gt;0,1,0))</f>
        <v>0</v>
      </c>
      <c r="T97" s="155">
        <f>IF($B97=0,0,IF(Original_Result!P97&gt;0,1,0))</f>
        <v>0</v>
      </c>
      <c r="U97" s="156">
        <f>IF($B97=0,0,IF(Original_Result!Q97&gt;0,1,0))</f>
        <v>0</v>
      </c>
      <c r="V97" s="157">
        <f>IF($B97=0,0,IF(Original_Result!R97&gt;0,1,0))</f>
        <v>0</v>
      </c>
      <c r="W97" s="158">
        <f>IF($B97=0,0,IF(Original_Result!S97&gt;0,1,0))</f>
        <v>0</v>
      </c>
      <c r="X97" s="147">
        <f>IF($B97=0,0,IF(Original_Result!T97&gt;0,1,0))</f>
        <v>0</v>
      </c>
      <c r="Y97" s="159">
        <f>IF($B97=0,0,IF(Original_Result!U97&gt;0,1,0))</f>
        <v>0</v>
      </c>
      <c r="Z97" s="157">
        <f>IF($B97=0,0,IF(Original_Result!V97&gt;0,1,0))</f>
        <v>0</v>
      </c>
      <c r="AA97" s="158">
        <f>IF($B97=0,0,IF(Original_Result!W97&gt;0,1,0))</f>
        <v>0</v>
      </c>
      <c r="AB97" s="159">
        <f>IF($B97=0,0,IF(Original_Result!X97&gt;0,1,0))</f>
        <v>0</v>
      </c>
      <c r="AC97" s="157">
        <f>IF($B97=0,0,IF(Original_Result!Y97&gt;0,1,0))</f>
        <v>0</v>
      </c>
      <c r="AD97" s="158">
        <f>IF($B97=0,0,IF(Original_Result!Z97&gt;0,1,0))</f>
        <v>0</v>
      </c>
      <c r="AE97" s="159">
        <f>IF($B97=0,0,IF(Original_Result!AA97&gt;0,1,0))</f>
        <v>0</v>
      </c>
      <c r="AF97" s="157">
        <f>IF($B97=0,0,IF(Original_Result!AB97&gt;0,1,0))</f>
        <v>0</v>
      </c>
      <c r="AG97" s="159">
        <f>IF($B97=0,0,IF(Original_Result!AC97&gt;0,1,0))</f>
        <v>0</v>
      </c>
      <c r="AH97" s="157">
        <f>IF($B97=0,0,IF(Original_Result!AD97&gt;0,1,0))</f>
        <v>0</v>
      </c>
      <c r="AI97" s="160">
        <f>IF($B97=0,0,IF(Original_Result!AE97&gt;0,1,0))</f>
        <v>0</v>
      </c>
      <c r="AJ97" s="159">
        <f>IF($B97=0,0,IF(Original_Result!AF97&gt;0,1,0))</f>
        <v>0</v>
      </c>
      <c r="AK97" s="157">
        <f>IF($B97=0,0,IF(Original_Result!AG97&gt;0,1,0))</f>
        <v>0</v>
      </c>
      <c r="AL97" s="158">
        <f>IF($B97=0,0,IF(Original_Result!AH97&gt;0,1,0))</f>
        <v>0</v>
      </c>
      <c r="AM97" s="6"/>
      <c r="AN97" s="81" t="str">
        <f t="shared" si="11"/>
        <v>Unfinished</v>
      </c>
      <c r="AO97" s="78" t="str">
        <f t="shared" si="15"/>
        <v>N</v>
      </c>
      <c r="AP97" s="78" t="str">
        <f t="shared" si="16"/>
        <v>OK</v>
      </c>
      <c r="AQ97" s="78" t="str">
        <f t="shared" si="17"/>
        <v>N</v>
      </c>
      <c r="AR97" s="78" t="str">
        <f t="shared" si="12"/>
        <v>N</v>
      </c>
      <c r="AS97" s="78" t="str">
        <f t="shared" si="13"/>
        <v>N</v>
      </c>
      <c r="AT97" s="78" t="str">
        <f t="shared" si="18"/>
        <v>N</v>
      </c>
      <c r="AU97" s="78" t="str">
        <f t="shared" si="19"/>
        <v>N</v>
      </c>
      <c r="AV97" s="82" t="str">
        <f t="shared" si="14"/>
        <v>N</v>
      </c>
      <c r="AW97" s="83" t="str">
        <f t="shared" si="20"/>
        <v>N</v>
      </c>
    </row>
    <row r="98" spans="1:49" ht="15.75">
      <c r="A98" s="93">
        <f>Original_Result!A98</f>
        <v>0</v>
      </c>
      <c r="B98" s="146">
        <f>Original_Result!B98</f>
        <v>0</v>
      </c>
      <c r="C98" s="148">
        <f>IF($B98=0,0,IF(OR(Original_Result!C98=1,Original_Result!C98=0.5),1,0))</f>
        <v>0</v>
      </c>
      <c r="D98" s="149">
        <f>IF($B98=0,0,IF(OR(Original_Result!D98=1,Original_Result!D98=0.5),1,0))</f>
        <v>0</v>
      </c>
      <c r="E98" s="148">
        <f>IF($B98=0,0,IF(OR(Original_Result!E98=1,Original_Result!E98=0.5),1,0))</f>
        <v>0</v>
      </c>
      <c r="F98" s="150">
        <f>IF($B98=0,0,IF(OR(Original_Result!E98=0,Original_Result!E98=0.5),1,0))</f>
        <v>0</v>
      </c>
      <c r="G98" s="151">
        <f>IF($B98=0,0,IF($F98=1,(IF(Original_Result!F98&gt;0,1,0)),0))</f>
        <v>0</v>
      </c>
      <c r="H98" s="152">
        <f>IF($B98=0,0,IF($F98=1,IF(Original_Result!F98/(1-Original_Result!E98)&lt;1,1,0),0))</f>
        <v>0</v>
      </c>
      <c r="I98" s="153">
        <f>IF($B98=0,0,IF($F98=1,IF(Original_Result!G98&gt;0,1,0),0))</f>
        <v>0</v>
      </c>
      <c r="J98" s="152">
        <f>IF($B98=0,0,IF($F98=1,IF(Original_Result!G98/(1-Original_Result!E98)&lt;1,1,0),0))</f>
        <v>0</v>
      </c>
      <c r="K98" s="153">
        <f>IF($B98=0,0,IF(Original_Result!H98&gt;0,1,0))</f>
        <v>0</v>
      </c>
      <c r="L98" s="152">
        <f>IF($B98=0,0,IF(Original_Result!I98&gt;0,1,0))</f>
        <v>0</v>
      </c>
      <c r="M98" s="153">
        <f>IF($B98=0,0,IF(OR(Original_Result!J98=1,Original_Result!J98=0.5),1,0))</f>
        <v>0</v>
      </c>
      <c r="N98" s="154">
        <f>IF($B98=0,0,IF(Original_Result!J98=0.5,1,0))</f>
        <v>0</v>
      </c>
      <c r="O98" s="155">
        <f>IF($B98=0,0,IF(Original_Result!K98&gt;0,1,0))</f>
        <v>0</v>
      </c>
      <c r="P98" s="156">
        <f>IF($B98=0,0,IF(Original_Result!L98&gt;0,1,0))</f>
        <v>0</v>
      </c>
      <c r="Q98" s="155">
        <f>IF($B98=0,0,IF(Original_Result!M98&gt;0,1,0))</f>
        <v>0</v>
      </c>
      <c r="R98" s="156">
        <f>IF($B98=0,0,IF(Original_Result!N98&gt;0,1,0))</f>
        <v>0</v>
      </c>
      <c r="S98" s="157">
        <f>IF($B98=0,0,IF(Original_Result!O98&gt;0,1,0))</f>
        <v>0</v>
      </c>
      <c r="T98" s="155">
        <f>IF($B98=0,0,IF(Original_Result!P98&gt;0,1,0))</f>
        <v>0</v>
      </c>
      <c r="U98" s="156">
        <f>IF($B98=0,0,IF(Original_Result!Q98&gt;0,1,0))</f>
        <v>0</v>
      </c>
      <c r="V98" s="157">
        <f>IF($B98=0,0,IF(Original_Result!R98&gt;0,1,0))</f>
        <v>0</v>
      </c>
      <c r="W98" s="158">
        <f>IF($B98=0,0,IF(Original_Result!S98&gt;0,1,0))</f>
        <v>0</v>
      </c>
      <c r="X98" s="147">
        <f>IF($B98=0,0,IF(Original_Result!T98&gt;0,1,0))</f>
        <v>0</v>
      </c>
      <c r="Y98" s="159">
        <f>IF($B98=0,0,IF(Original_Result!U98&gt;0,1,0))</f>
        <v>0</v>
      </c>
      <c r="Z98" s="157">
        <f>IF($B98=0,0,IF(Original_Result!V98&gt;0,1,0))</f>
        <v>0</v>
      </c>
      <c r="AA98" s="158">
        <f>IF($B98=0,0,IF(Original_Result!W98&gt;0,1,0))</f>
        <v>0</v>
      </c>
      <c r="AB98" s="159">
        <f>IF($B98=0,0,IF(Original_Result!X98&gt;0,1,0))</f>
        <v>0</v>
      </c>
      <c r="AC98" s="157">
        <f>IF($B98=0,0,IF(Original_Result!Y98&gt;0,1,0))</f>
        <v>0</v>
      </c>
      <c r="AD98" s="158">
        <f>IF($B98=0,0,IF(Original_Result!Z98&gt;0,1,0))</f>
        <v>0</v>
      </c>
      <c r="AE98" s="159">
        <f>IF($B98=0,0,IF(Original_Result!AA98&gt;0,1,0))</f>
        <v>0</v>
      </c>
      <c r="AF98" s="157">
        <f>IF($B98=0,0,IF(Original_Result!AB98&gt;0,1,0))</f>
        <v>0</v>
      </c>
      <c r="AG98" s="159">
        <f>IF($B98=0,0,IF(Original_Result!AC98&gt;0,1,0))</f>
        <v>0</v>
      </c>
      <c r="AH98" s="157">
        <f>IF($B98=0,0,IF(Original_Result!AD98&gt;0,1,0))</f>
        <v>0</v>
      </c>
      <c r="AI98" s="160">
        <f>IF($B98=0,0,IF(Original_Result!AE98&gt;0,1,0))</f>
        <v>0</v>
      </c>
      <c r="AJ98" s="159">
        <f>IF($B98=0,0,IF(Original_Result!AF98&gt;0,1,0))</f>
        <v>0</v>
      </c>
      <c r="AK98" s="157">
        <f>IF($B98=0,0,IF(Original_Result!AG98&gt;0,1,0))</f>
        <v>0</v>
      </c>
      <c r="AL98" s="158">
        <f>IF($B98=0,0,IF(Original_Result!AH98&gt;0,1,0))</f>
        <v>0</v>
      </c>
      <c r="AM98" s="6"/>
      <c r="AN98" s="81" t="str">
        <f t="shared" si="11"/>
        <v>Unfinished</v>
      </c>
      <c r="AO98" s="78" t="str">
        <f t="shared" si="15"/>
        <v>N</v>
      </c>
      <c r="AP98" s="78" t="str">
        <f t="shared" si="16"/>
        <v>OK</v>
      </c>
      <c r="AQ98" s="78" t="str">
        <f t="shared" si="17"/>
        <v>N</v>
      </c>
      <c r="AR98" s="78" t="str">
        <f t="shared" si="12"/>
        <v>N</v>
      </c>
      <c r="AS98" s="78" t="str">
        <f t="shared" si="13"/>
        <v>N</v>
      </c>
      <c r="AT98" s="78" t="str">
        <f t="shared" si="18"/>
        <v>N</v>
      </c>
      <c r="AU98" s="78" t="str">
        <f t="shared" si="19"/>
        <v>N</v>
      </c>
      <c r="AV98" s="82" t="str">
        <f t="shared" si="14"/>
        <v>N</v>
      </c>
      <c r="AW98" s="83" t="str">
        <f t="shared" si="20"/>
        <v>N</v>
      </c>
    </row>
    <row r="99" spans="1:49" ht="15.75">
      <c r="A99" s="93">
        <f>Original_Result!A99</f>
        <v>0</v>
      </c>
      <c r="B99" s="146">
        <f>Original_Result!B99</f>
        <v>0</v>
      </c>
      <c r="C99" s="148">
        <f>IF($B99=0,0,IF(OR(Original_Result!C99=1,Original_Result!C99=0.5),1,0))</f>
        <v>0</v>
      </c>
      <c r="D99" s="149">
        <f>IF($B99=0,0,IF(OR(Original_Result!D99=1,Original_Result!D99=0.5),1,0))</f>
        <v>0</v>
      </c>
      <c r="E99" s="148">
        <f>IF($B99=0,0,IF(OR(Original_Result!E99=1,Original_Result!E99=0.5),1,0))</f>
        <v>0</v>
      </c>
      <c r="F99" s="150">
        <f>IF($B99=0,0,IF(OR(Original_Result!E99=0,Original_Result!E99=0.5),1,0))</f>
        <v>0</v>
      </c>
      <c r="G99" s="151">
        <f>IF($B99=0,0,IF($F99=1,(IF(Original_Result!F99&gt;0,1,0)),0))</f>
        <v>0</v>
      </c>
      <c r="H99" s="152">
        <f>IF($B99=0,0,IF($F99=1,IF(Original_Result!F99/(1-Original_Result!E99)&lt;1,1,0),0))</f>
        <v>0</v>
      </c>
      <c r="I99" s="153">
        <f>IF($B99=0,0,IF($F99=1,IF(Original_Result!G99&gt;0,1,0),0))</f>
        <v>0</v>
      </c>
      <c r="J99" s="152">
        <f>IF($B99=0,0,IF($F99=1,IF(Original_Result!G99/(1-Original_Result!E99)&lt;1,1,0),0))</f>
        <v>0</v>
      </c>
      <c r="K99" s="153">
        <f>IF($B99=0,0,IF(Original_Result!H99&gt;0,1,0))</f>
        <v>0</v>
      </c>
      <c r="L99" s="152">
        <f>IF($B99=0,0,IF(Original_Result!I99&gt;0,1,0))</f>
        <v>0</v>
      </c>
      <c r="M99" s="153">
        <f>IF($B99=0,0,IF(OR(Original_Result!J99=1,Original_Result!J99=0.5),1,0))</f>
        <v>0</v>
      </c>
      <c r="N99" s="154">
        <f>IF($B99=0,0,IF(Original_Result!J99=0.5,1,0))</f>
        <v>0</v>
      </c>
      <c r="O99" s="155">
        <f>IF($B99=0,0,IF(Original_Result!K99&gt;0,1,0))</f>
        <v>0</v>
      </c>
      <c r="P99" s="156">
        <f>IF($B99=0,0,IF(Original_Result!L99&gt;0,1,0))</f>
        <v>0</v>
      </c>
      <c r="Q99" s="155">
        <f>IF($B99=0,0,IF(Original_Result!M99&gt;0,1,0))</f>
        <v>0</v>
      </c>
      <c r="R99" s="156">
        <f>IF($B99=0,0,IF(Original_Result!N99&gt;0,1,0))</f>
        <v>0</v>
      </c>
      <c r="S99" s="157">
        <f>IF($B99=0,0,IF(Original_Result!O99&gt;0,1,0))</f>
        <v>0</v>
      </c>
      <c r="T99" s="155">
        <f>IF($B99=0,0,IF(Original_Result!P99&gt;0,1,0))</f>
        <v>0</v>
      </c>
      <c r="U99" s="156">
        <f>IF($B99=0,0,IF(Original_Result!Q99&gt;0,1,0))</f>
        <v>0</v>
      </c>
      <c r="V99" s="157">
        <f>IF($B99=0,0,IF(Original_Result!R99&gt;0,1,0))</f>
        <v>0</v>
      </c>
      <c r="W99" s="158">
        <f>IF($B99=0,0,IF(Original_Result!S99&gt;0,1,0))</f>
        <v>0</v>
      </c>
      <c r="X99" s="147">
        <f>IF($B99=0,0,IF(Original_Result!T99&gt;0,1,0))</f>
        <v>0</v>
      </c>
      <c r="Y99" s="159">
        <f>IF($B99=0,0,IF(Original_Result!U99&gt;0,1,0))</f>
        <v>0</v>
      </c>
      <c r="Z99" s="157">
        <f>IF($B99=0,0,IF(Original_Result!V99&gt;0,1,0))</f>
        <v>0</v>
      </c>
      <c r="AA99" s="158">
        <f>IF($B99=0,0,IF(Original_Result!W99&gt;0,1,0))</f>
        <v>0</v>
      </c>
      <c r="AB99" s="159">
        <f>IF($B99=0,0,IF(Original_Result!X99&gt;0,1,0))</f>
        <v>0</v>
      </c>
      <c r="AC99" s="157">
        <f>IF($B99=0,0,IF(Original_Result!Y99&gt;0,1,0))</f>
        <v>0</v>
      </c>
      <c r="AD99" s="158">
        <f>IF($B99=0,0,IF(Original_Result!Z99&gt;0,1,0))</f>
        <v>0</v>
      </c>
      <c r="AE99" s="159">
        <f>IF($B99=0,0,IF(Original_Result!AA99&gt;0,1,0))</f>
        <v>0</v>
      </c>
      <c r="AF99" s="157">
        <f>IF($B99=0,0,IF(Original_Result!AB99&gt;0,1,0))</f>
        <v>0</v>
      </c>
      <c r="AG99" s="159">
        <f>IF($B99=0,0,IF(Original_Result!AC99&gt;0,1,0))</f>
        <v>0</v>
      </c>
      <c r="AH99" s="157">
        <f>IF($B99=0,0,IF(Original_Result!AD99&gt;0,1,0))</f>
        <v>0</v>
      </c>
      <c r="AI99" s="160">
        <f>IF($B99=0,0,IF(Original_Result!AE99&gt;0,1,0))</f>
        <v>0</v>
      </c>
      <c r="AJ99" s="159">
        <f>IF($B99=0,0,IF(Original_Result!AF99&gt;0,1,0))</f>
        <v>0</v>
      </c>
      <c r="AK99" s="157">
        <f>IF($B99=0,0,IF(Original_Result!AG99&gt;0,1,0))</f>
        <v>0</v>
      </c>
      <c r="AL99" s="158">
        <f>IF($B99=0,0,IF(Original_Result!AH99&gt;0,1,0))</f>
        <v>0</v>
      </c>
      <c r="AM99" s="6"/>
      <c r="AN99" s="81" t="str">
        <f t="shared" si="11"/>
        <v>Unfinished</v>
      </c>
      <c r="AO99" s="78" t="str">
        <f t="shared" si="15"/>
        <v>N</v>
      </c>
      <c r="AP99" s="78" t="str">
        <f t="shared" si="16"/>
        <v>OK</v>
      </c>
      <c r="AQ99" s="78" t="str">
        <f t="shared" si="17"/>
        <v>N</v>
      </c>
      <c r="AR99" s="78" t="str">
        <f t="shared" si="12"/>
        <v>N</v>
      </c>
      <c r="AS99" s="78" t="str">
        <f t="shared" si="13"/>
        <v>N</v>
      </c>
      <c r="AT99" s="78" t="str">
        <f t="shared" si="18"/>
        <v>N</v>
      </c>
      <c r="AU99" s="78" t="str">
        <f t="shared" si="19"/>
        <v>N</v>
      </c>
      <c r="AV99" s="82" t="str">
        <f t="shared" si="14"/>
        <v>N</v>
      </c>
      <c r="AW99" s="83" t="str">
        <f t="shared" si="20"/>
        <v>N</v>
      </c>
    </row>
    <row r="100" spans="1:49" ht="15.75">
      <c r="A100" s="93">
        <f>Original_Result!A100</f>
        <v>0</v>
      </c>
      <c r="B100" s="146">
        <f>Original_Result!B100</f>
        <v>0</v>
      </c>
      <c r="C100" s="148">
        <f>IF($B100=0,0,IF(OR(Original_Result!C100=1,Original_Result!C100=0.5),1,0))</f>
        <v>0</v>
      </c>
      <c r="D100" s="149">
        <f>IF($B100=0,0,IF(OR(Original_Result!D100=1,Original_Result!D100=0.5),1,0))</f>
        <v>0</v>
      </c>
      <c r="E100" s="148">
        <f>IF($B100=0,0,IF(OR(Original_Result!E100=1,Original_Result!E100=0.5),1,0))</f>
        <v>0</v>
      </c>
      <c r="F100" s="150">
        <f>IF($B100=0,0,IF(OR(Original_Result!E100=0,Original_Result!E100=0.5),1,0))</f>
        <v>0</v>
      </c>
      <c r="G100" s="151">
        <f>IF($B100=0,0,IF($F100=1,(IF(Original_Result!F100&gt;0,1,0)),0))</f>
        <v>0</v>
      </c>
      <c r="H100" s="152">
        <f>IF($B100=0,0,IF($F100=1,IF(Original_Result!F100/(1-Original_Result!E100)&lt;1,1,0),0))</f>
        <v>0</v>
      </c>
      <c r="I100" s="153">
        <f>IF($B100=0,0,IF($F100=1,IF(Original_Result!G100&gt;0,1,0),0))</f>
        <v>0</v>
      </c>
      <c r="J100" s="152">
        <f>IF($B100=0,0,IF($F100=1,IF(Original_Result!G100/(1-Original_Result!E100)&lt;1,1,0),0))</f>
        <v>0</v>
      </c>
      <c r="K100" s="153">
        <f>IF($B100=0,0,IF(Original_Result!H100&gt;0,1,0))</f>
        <v>0</v>
      </c>
      <c r="L100" s="152">
        <f>IF($B100=0,0,IF(Original_Result!I100&gt;0,1,0))</f>
        <v>0</v>
      </c>
      <c r="M100" s="153">
        <f>IF($B100=0,0,IF(OR(Original_Result!J100=1,Original_Result!J100=0.5),1,0))</f>
        <v>0</v>
      </c>
      <c r="N100" s="154">
        <f>IF($B100=0,0,IF(Original_Result!J100=0.5,1,0))</f>
        <v>0</v>
      </c>
      <c r="O100" s="155">
        <f>IF($B100=0,0,IF(Original_Result!K100&gt;0,1,0))</f>
        <v>0</v>
      </c>
      <c r="P100" s="156">
        <f>IF($B100=0,0,IF(Original_Result!L100&gt;0,1,0))</f>
        <v>0</v>
      </c>
      <c r="Q100" s="155">
        <f>IF($B100=0,0,IF(Original_Result!M100&gt;0,1,0))</f>
        <v>0</v>
      </c>
      <c r="R100" s="156">
        <f>IF($B100=0,0,IF(Original_Result!N100&gt;0,1,0))</f>
        <v>0</v>
      </c>
      <c r="S100" s="157">
        <f>IF($B100=0,0,IF(Original_Result!O100&gt;0,1,0))</f>
        <v>0</v>
      </c>
      <c r="T100" s="155">
        <f>IF($B100=0,0,IF(Original_Result!P100&gt;0,1,0))</f>
        <v>0</v>
      </c>
      <c r="U100" s="156">
        <f>IF($B100=0,0,IF(Original_Result!Q100&gt;0,1,0))</f>
        <v>0</v>
      </c>
      <c r="V100" s="157">
        <f>IF($B100=0,0,IF(Original_Result!R100&gt;0,1,0))</f>
        <v>0</v>
      </c>
      <c r="W100" s="158">
        <f>IF($B100=0,0,IF(Original_Result!S100&gt;0,1,0))</f>
        <v>0</v>
      </c>
      <c r="X100" s="147">
        <f>IF($B100=0,0,IF(Original_Result!T100&gt;0,1,0))</f>
        <v>0</v>
      </c>
      <c r="Y100" s="159">
        <f>IF($B100=0,0,IF(Original_Result!U100&gt;0,1,0))</f>
        <v>0</v>
      </c>
      <c r="Z100" s="157">
        <f>IF($B100=0,0,IF(Original_Result!V100&gt;0,1,0))</f>
        <v>0</v>
      </c>
      <c r="AA100" s="158">
        <f>IF($B100=0,0,IF(Original_Result!W100&gt;0,1,0))</f>
        <v>0</v>
      </c>
      <c r="AB100" s="159">
        <f>IF($B100=0,0,IF(Original_Result!X100&gt;0,1,0))</f>
        <v>0</v>
      </c>
      <c r="AC100" s="157">
        <f>IF($B100=0,0,IF(Original_Result!Y100&gt;0,1,0))</f>
        <v>0</v>
      </c>
      <c r="AD100" s="158">
        <f>IF($B100=0,0,IF(Original_Result!Z100&gt;0,1,0))</f>
        <v>0</v>
      </c>
      <c r="AE100" s="159">
        <f>IF($B100=0,0,IF(Original_Result!AA100&gt;0,1,0))</f>
        <v>0</v>
      </c>
      <c r="AF100" s="157">
        <f>IF($B100=0,0,IF(Original_Result!AB100&gt;0,1,0))</f>
        <v>0</v>
      </c>
      <c r="AG100" s="159">
        <f>IF($B100=0,0,IF(Original_Result!AC100&gt;0,1,0))</f>
        <v>0</v>
      </c>
      <c r="AH100" s="157">
        <f>IF($B100=0,0,IF(Original_Result!AD100&gt;0,1,0))</f>
        <v>0</v>
      </c>
      <c r="AI100" s="160">
        <f>IF($B100=0,0,IF(Original_Result!AE100&gt;0,1,0))</f>
        <v>0</v>
      </c>
      <c r="AJ100" s="159">
        <f>IF($B100=0,0,IF(Original_Result!AF100&gt;0,1,0))</f>
        <v>0</v>
      </c>
      <c r="AK100" s="157">
        <f>IF($B100=0,0,IF(Original_Result!AG100&gt;0,1,0))</f>
        <v>0</v>
      </c>
      <c r="AL100" s="158">
        <f>IF($B100=0,0,IF(Original_Result!AH100&gt;0,1,0))</f>
        <v>0</v>
      </c>
      <c r="AM100" s="6"/>
      <c r="AN100" s="81" t="str">
        <f t="shared" si="11"/>
        <v>Unfinished</v>
      </c>
      <c r="AO100" s="78" t="str">
        <f t="shared" si="15"/>
        <v>N</v>
      </c>
      <c r="AP100" s="78" t="str">
        <f t="shared" si="16"/>
        <v>OK</v>
      </c>
      <c r="AQ100" s="78" t="str">
        <f t="shared" si="17"/>
        <v>N</v>
      </c>
      <c r="AR100" s="78" t="str">
        <f t="shared" si="12"/>
        <v>N</v>
      </c>
      <c r="AS100" s="78" t="str">
        <f t="shared" si="13"/>
        <v>N</v>
      </c>
      <c r="AT100" s="78" t="str">
        <f t="shared" si="18"/>
        <v>N</v>
      </c>
      <c r="AU100" s="78" t="str">
        <f t="shared" si="19"/>
        <v>N</v>
      </c>
      <c r="AV100" s="82" t="str">
        <f t="shared" si="14"/>
        <v>N</v>
      </c>
      <c r="AW100" s="83" t="str">
        <f t="shared" si="20"/>
        <v>N</v>
      </c>
    </row>
    <row r="101" spans="1:49" ht="15.75">
      <c r="A101" s="93">
        <f>Original_Result!A101</f>
        <v>0</v>
      </c>
      <c r="B101" s="146">
        <f>Original_Result!B101</f>
        <v>0</v>
      </c>
      <c r="C101" s="148">
        <f>IF($B101=0,0,IF(OR(Original_Result!C101=1,Original_Result!C101=0.5),1,0))</f>
        <v>0</v>
      </c>
      <c r="D101" s="149">
        <f>IF($B101=0,0,IF(OR(Original_Result!D101=1,Original_Result!D101=0.5),1,0))</f>
        <v>0</v>
      </c>
      <c r="E101" s="148">
        <f>IF($B101=0,0,IF(OR(Original_Result!E101=1,Original_Result!E101=0.5),1,0))</f>
        <v>0</v>
      </c>
      <c r="F101" s="150">
        <f>IF($B101=0,0,IF(OR(Original_Result!E101=0,Original_Result!E101=0.5),1,0))</f>
        <v>0</v>
      </c>
      <c r="G101" s="151">
        <f>IF($B101=0,0,IF($F101=1,(IF(Original_Result!F101&gt;0,1,0)),0))</f>
        <v>0</v>
      </c>
      <c r="H101" s="152">
        <f>IF($B101=0,0,IF($F101=1,IF(Original_Result!F101/(1-Original_Result!E101)&lt;1,1,0),0))</f>
        <v>0</v>
      </c>
      <c r="I101" s="153">
        <f>IF($B101=0,0,IF($F101=1,IF(Original_Result!G101&gt;0,1,0),0))</f>
        <v>0</v>
      </c>
      <c r="J101" s="152">
        <f>IF($B101=0,0,IF($F101=1,IF(Original_Result!G101/(1-Original_Result!E101)&lt;1,1,0),0))</f>
        <v>0</v>
      </c>
      <c r="K101" s="153">
        <f>IF($B101=0,0,IF(Original_Result!H101&gt;0,1,0))</f>
        <v>0</v>
      </c>
      <c r="L101" s="152">
        <f>IF($B101=0,0,IF(Original_Result!I101&gt;0,1,0))</f>
        <v>0</v>
      </c>
      <c r="M101" s="153">
        <f>IF($B101=0,0,IF(OR(Original_Result!J101=1,Original_Result!J101=0.5),1,0))</f>
        <v>0</v>
      </c>
      <c r="N101" s="154">
        <f>IF($B101=0,0,IF(Original_Result!J101=0.5,1,0))</f>
        <v>0</v>
      </c>
      <c r="O101" s="155">
        <f>IF($B101=0,0,IF(Original_Result!K101&gt;0,1,0))</f>
        <v>0</v>
      </c>
      <c r="P101" s="156">
        <f>IF($B101=0,0,IF(Original_Result!L101&gt;0,1,0))</f>
        <v>0</v>
      </c>
      <c r="Q101" s="155">
        <f>IF($B101=0,0,IF(Original_Result!M101&gt;0,1,0))</f>
        <v>0</v>
      </c>
      <c r="R101" s="156">
        <f>IF($B101=0,0,IF(Original_Result!N101&gt;0,1,0))</f>
        <v>0</v>
      </c>
      <c r="S101" s="157">
        <f>IF($B101=0,0,IF(Original_Result!O101&gt;0,1,0))</f>
        <v>0</v>
      </c>
      <c r="T101" s="155">
        <f>IF($B101=0,0,IF(Original_Result!P101&gt;0,1,0))</f>
        <v>0</v>
      </c>
      <c r="U101" s="156">
        <f>IF($B101=0,0,IF(Original_Result!Q101&gt;0,1,0))</f>
        <v>0</v>
      </c>
      <c r="V101" s="157">
        <f>IF($B101=0,0,IF(Original_Result!R101&gt;0,1,0))</f>
        <v>0</v>
      </c>
      <c r="W101" s="158">
        <f>IF($B101=0,0,IF(Original_Result!S101&gt;0,1,0))</f>
        <v>0</v>
      </c>
      <c r="X101" s="147">
        <f>IF($B101=0,0,IF(Original_Result!T101&gt;0,1,0))</f>
        <v>0</v>
      </c>
      <c r="Y101" s="159">
        <f>IF($B101=0,0,IF(Original_Result!U101&gt;0,1,0))</f>
        <v>0</v>
      </c>
      <c r="Z101" s="157">
        <f>IF($B101=0,0,IF(Original_Result!V101&gt;0,1,0))</f>
        <v>0</v>
      </c>
      <c r="AA101" s="158">
        <f>IF($B101=0,0,IF(Original_Result!W101&gt;0,1,0))</f>
        <v>0</v>
      </c>
      <c r="AB101" s="159">
        <f>IF($B101=0,0,IF(Original_Result!X101&gt;0,1,0))</f>
        <v>0</v>
      </c>
      <c r="AC101" s="157">
        <f>IF($B101=0,0,IF(Original_Result!Y101&gt;0,1,0))</f>
        <v>0</v>
      </c>
      <c r="AD101" s="158">
        <f>IF($B101=0,0,IF(Original_Result!Z101&gt;0,1,0))</f>
        <v>0</v>
      </c>
      <c r="AE101" s="159">
        <f>IF($B101=0,0,IF(Original_Result!AA101&gt;0,1,0))</f>
        <v>0</v>
      </c>
      <c r="AF101" s="157">
        <f>IF($B101=0,0,IF(Original_Result!AB101&gt;0,1,0))</f>
        <v>0</v>
      </c>
      <c r="AG101" s="159">
        <f>IF($B101=0,0,IF(Original_Result!AC101&gt;0,1,0))</f>
        <v>0</v>
      </c>
      <c r="AH101" s="157">
        <f>IF($B101=0,0,IF(Original_Result!AD101&gt;0,1,0))</f>
        <v>0</v>
      </c>
      <c r="AI101" s="160">
        <f>IF($B101=0,0,IF(Original_Result!AE101&gt;0,1,0))</f>
        <v>0</v>
      </c>
      <c r="AJ101" s="159">
        <f>IF($B101=0,0,IF(Original_Result!AF101&gt;0,1,0))</f>
        <v>0</v>
      </c>
      <c r="AK101" s="157">
        <f>IF($B101=0,0,IF(Original_Result!AG101&gt;0,1,0))</f>
        <v>0</v>
      </c>
      <c r="AL101" s="158">
        <f>IF($B101=0,0,IF(Original_Result!AH101&gt;0,1,0))</f>
        <v>0</v>
      </c>
      <c r="AM101" s="6"/>
      <c r="AN101" s="81" t="str">
        <f t="shared" si="11"/>
        <v>Unfinished</v>
      </c>
      <c r="AO101" s="78" t="str">
        <f t="shared" si="15"/>
        <v>N</v>
      </c>
      <c r="AP101" s="78" t="str">
        <f t="shared" si="16"/>
        <v>OK</v>
      </c>
      <c r="AQ101" s="78" t="str">
        <f t="shared" si="17"/>
        <v>N</v>
      </c>
      <c r="AR101" s="78" t="str">
        <f t="shared" si="12"/>
        <v>N</v>
      </c>
      <c r="AS101" s="78" t="str">
        <f t="shared" si="13"/>
        <v>N</v>
      </c>
      <c r="AT101" s="78" t="str">
        <f t="shared" si="18"/>
        <v>N</v>
      </c>
      <c r="AU101" s="78" t="str">
        <f t="shared" si="19"/>
        <v>N</v>
      </c>
      <c r="AV101" s="82" t="str">
        <f t="shared" si="14"/>
        <v>N</v>
      </c>
      <c r="AW101" s="83" t="str">
        <f t="shared" si="20"/>
        <v>N</v>
      </c>
    </row>
    <row r="102" spans="1:49" ht="15.75">
      <c r="A102" s="93">
        <f>Original_Result!A102</f>
        <v>0</v>
      </c>
      <c r="B102" s="146">
        <f>Original_Result!B102</f>
        <v>0</v>
      </c>
      <c r="C102" s="148">
        <f>IF($B102=0,0,IF(OR(Original_Result!C102=1,Original_Result!C102=0.5),1,0))</f>
        <v>0</v>
      </c>
      <c r="D102" s="149">
        <f>IF($B102=0,0,IF(OR(Original_Result!D102=1,Original_Result!D102=0.5),1,0))</f>
        <v>0</v>
      </c>
      <c r="E102" s="148">
        <f>IF($B102=0,0,IF(OR(Original_Result!E102=1,Original_Result!E102=0.5),1,0))</f>
        <v>0</v>
      </c>
      <c r="F102" s="150">
        <f>IF($B102=0,0,IF(OR(Original_Result!E102=0,Original_Result!E102=0.5),1,0))</f>
        <v>0</v>
      </c>
      <c r="G102" s="151">
        <f>IF($B102=0,0,IF($F102=1,(IF(Original_Result!F102&gt;0,1,0)),0))</f>
        <v>0</v>
      </c>
      <c r="H102" s="152">
        <f>IF($B102=0,0,IF($F102=1,IF(Original_Result!F102/(1-Original_Result!E102)&lt;1,1,0),0))</f>
        <v>0</v>
      </c>
      <c r="I102" s="153">
        <f>IF($B102=0,0,IF($F102=1,IF(Original_Result!G102&gt;0,1,0),0))</f>
        <v>0</v>
      </c>
      <c r="J102" s="152">
        <f>IF($B102=0,0,IF($F102=1,IF(Original_Result!G102/(1-Original_Result!E102)&lt;1,1,0),0))</f>
        <v>0</v>
      </c>
      <c r="K102" s="153">
        <f>IF($B102=0,0,IF(Original_Result!H102&gt;0,1,0))</f>
        <v>0</v>
      </c>
      <c r="L102" s="152">
        <f>IF($B102=0,0,IF(Original_Result!I102&gt;0,1,0))</f>
        <v>0</v>
      </c>
      <c r="M102" s="153">
        <f>IF($B102=0,0,IF(OR(Original_Result!J102=1,Original_Result!J102=0.5),1,0))</f>
        <v>0</v>
      </c>
      <c r="N102" s="154">
        <f>IF($B102=0,0,IF(Original_Result!J102=0.5,1,0))</f>
        <v>0</v>
      </c>
      <c r="O102" s="155">
        <f>IF($B102=0,0,IF(Original_Result!K102&gt;0,1,0))</f>
        <v>0</v>
      </c>
      <c r="P102" s="156">
        <f>IF($B102=0,0,IF(Original_Result!L102&gt;0,1,0))</f>
        <v>0</v>
      </c>
      <c r="Q102" s="155">
        <f>IF($B102=0,0,IF(Original_Result!M102&gt;0,1,0))</f>
        <v>0</v>
      </c>
      <c r="R102" s="156">
        <f>IF($B102=0,0,IF(Original_Result!N102&gt;0,1,0))</f>
        <v>0</v>
      </c>
      <c r="S102" s="157">
        <f>IF($B102=0,0,IF(Original_Result!O102&gt;0,1,0))</f>
        <v>0</v>
      </c>
      <c r="T102" s="155">
        <f>IF($B102=0,0,IF(Original_Result!P102&gt;0,1,0))</f>
        <v>0</v>
      </c>
      <c r="U102" s="156">
        <f>IF($B102=0,0,IF(Original_Result!Q102&gt;0,1,0))</f>
        <v>0</v>
      </c>
      <c r="V102" s="157">
        <f>IF($B102=0,0,IF(Original_Result!R102&gt;0,1,0))</f>
        <v>0</v>
      </c>
      <c r="W102" s="158">
        <f>IF($B102=0,0,IF(Original_Result!S102&gt;0,1,0))</f>
        <v>0</v>
      </c>
      <c r="X102" s="147">
        <f>IF($B102=0,0,IF(Original_Result!T102&gt;0,1,0))</f>
        <v>0</v>
      </c>
      <c r="Y102" s="159">
        <f>IF($B102=0,0,IF(Original_Result!U102&gt;0,1,0))</f>
        <v>0</v>
      </c>
      <c r="Z102" s="157">
        <f>IF($B102=0,0,IF(Original_Result!V102&gt;0,1,0))</f>
        <v>0</v>
      </c>
      <c r="AA102" s="158">
        <f>IF($B102=0,0,IF(Original_Result!W102&gt;0,1,0))</f>
        <v>0</v>
      </c>
      <c r="AB102" s="159">
        <f>IF($B102=0,0,IF(Original_Result!X102&gt;0,1,0))</f>
        <v>0</v>
      </c>
      <c r="AC102" s="157">
        <f>IF($B102=0,0,IF(Original_Result!Y102&gt;0,1,0))</f>
        <v>0</v>
      </c>
      <c r="AD102" s="158">
        <f>IF($B102=0,0,IF(Original_Result!Z102&gt;0,1,0))</f>
        <v>0</v>
      </c>
      <c r="AE102" s="159">
        <f>IF($B102=0,0,IF(Original_Result!AA102&gt;0,1,0))</f>
        <v>0</v>
      </c>
      <c r="AF102" s="157">
        <f>IF($B102=0,0,IF(Original_Result!AB102&gt;0,1,0))</f>
        <v>0</v>
      </c>
      <c r="AG102" s="159">
        <f>IF($B102=0,0,IF(Original_Result!AC102&gt;0,1,0))</f>
        <v>0</v>
      </c>
      <c r="AH102" s="157">
        <f>IF($B102=0,0,IF(Original_Result!AD102&gt;0,1,0))</f>
        <v>0</v>
      </c>
      <c r="AI102" s="160">
        <f>IF($B102=0,0,IF(Original_Result!AE102&gt;0,1,0))</f>
        <v>0</v>
      </c>
      <c r="AJ102" s="159">
        <f>IF($B102=0,0,IF(Original_Result!AF102&gt;0,1,0))</f>
        <v>0</v>
      </c>
      <c r="AK102" s="157">
        <f>IF($B102=0,0,IF(Original_Result!AG102&gt;0,1,0))</f>
        <v>0</v>
      </c>
      <c r="AL102" s="158">
        <f>IF($B102=0,0,IF(Original_Result!AH102&gt;0,1,0))</f>
        <v>0</v>
      </c>
      <c r="AM102" s="6"/>
      <c r="AN102" s="81" t="str">
        <f t="shared" si="11"/>
        <v>Unfinished</v>
      </c>
      <c r="AO102" s="78" t="str">
        <f t="shared" si="15"/>
        <v>N</v>
      </c>
      <c r="AP102" s="78" t="str">
        <f t="shared" si="16"/>
        <v>OK</v>
      </c>
      <c r="AQ102" s="78" t="str">
        <f t="shared" si="17"/>
        <v>N</v>
      </c>
      <c r="AR102" s="78" t="str">
        <f t="shared" si="12"/>
        <v>N</v>
      </c>
      <c r="AS102" s="78" t="str">
        <f t="shared" si="13"/>
        <v>N</v>
      </c>
      <c r="AT102" s="78" t="str">
        <f t="shared" si="18"/>
        <v>N</v>
      </c>
      <c r="AU102" s="78" t="str">
        <f t="shared" si="19"/>
        <v>N</v>
      </c>
      <c r="AV102" s="82" t="str">
        <f t="shared" si="14"/>
        <v>N</v>
      </c>
      <c r="AW102" s="83" t="str">
        <f t="shared" si="20"/>
        <v>N</v>
      </c>
    </row>
    <row r="103" spans="1:49" ht="15.75">
      <c r="A103" s="93">
        <f>Original_Result!A103</f>
        <v>0</v>
      </c>
      <c r="B103" s="146">
        <f>Original_Result!B103</f>
        <v>0</v>
      </c>
      <c r="C103" s="148">
        <f>IF($B103=0,0,IF(OR(Original_Result!C103=1,Original_Result!C103=0.5),1,0))</f>
        <v>0</v>
      </c>
      <c r="D103" s="149">
        <f>IF($B103=0,0,IF(OR(Original_Result!D103=1,Original_Result!D103=0.5),1,0))</f>
        <v>0</v>
      </c>
      <c r="E103" s="148">
        <f>IF($B103=0,0,IF(OR(Original_Result!E103=1,Original_Result!E103=0.5),1,0))</f>
        <v>0</v>
      </c>
      <c r="F103" s="150">
        <f>IF($B103=0,0,IF(OR(Original_Result!E103=0,Original_Result!E103=0.5),1,0))</f>
        <v>0</v>
      </c>
      <c r="G103" s="151">
        <f>IF($B103=0,0,IF($F103=1,(IF(Original_Result!F103&gt;0,1,0)),0))</f>
        <v>0</v>
      </c>
      <c r="H103" s="152">
        <f>IF($B103=0,0,IF($F103=1,IF(Original_Result!F103/(1-Original_Result!E103)&lt;1,1,0),0))</f>
        <v>0</v>
      </c>
      <c r="I103" s="153">
        <f>IF($B103=0,0,IF($F103=1,IF(Original_Result!G103&gt;0,1,0),0))</f>
        <v>0</v>
      </c>
      <c r="J103" s="152">
        <f>IF($B103=0,0,IF($F103=1,IF(Original_Result!G103/(1-Original_Result!E103)&lt;1,1,0),0))</f>
        <v>0</v>
      </c>
      <c r="K103" s="153">
        <f>IF($B103=0,0,IF(Original_Result!H103&gt;0,1,0))</f>
        <v>0</v>
      </c>
      <c r="L103" s="152">
        <f>IF($B103=0,0,IF(Original_Result!I103&gt;0,1,0))</f>
        <v>0</v>
      </c>
      <c r="M103" s="153">
        <f>IF($B103=0,0,IF(OR(Original_Result!J103=1,Original_Result!J103=0.5),1,0))</f>
        <v>0</v>
      </c>
      <c r="N103" s="154">
        <f>IF($B103=0,0,IF(Original_Result!J103=0.5,1,0))</f>
        <v>0</v>
      </c>
      <c r="O103" s="155">
        <f>IF($B103=0,0,IF(Original_Result!K103&gt;0,1,0))</f>
        <v>0</v>
      </c>
      <c r="P103" s="156">
        <f>IF($B103=0,0,IF(Original_Result!L103&gt;0,1,0))</f>
        <v>0</v>
      </c>
      <c r="Q103" s="155">
        <f>IF($B103=0,0,IF(Original_Result!M103&gt;0,1,0))</f>
        <v>0</v>
      </c>
      <c r="R103" s="156">
        <f>IF($B103=0,0,IF(Original_Result!N103&gt;0,1,0))</f>
        <v>0</v>
      </c>
      <c r="S103" s="157">
        <f>IF($B103=0,0,IF(Original_Result!O103&gt;0,1,0))</f>
        <v>0</v>
      </c>
      <c r="T103" s="155">
        <f>IF($B103=0,0,IF(Original_Result!P103&gt;0,1,0))</f>
        <v>0</v>
      </c>
      <c r="U103" s="156">
        <f>IF($B103=0,0,IF(Original_Result!Q103&gt;0,1,0))</f>
        <v>0</v>
      </c>
      <c r="V103" s="157">
        <f>IF($B103=0,0,IF(Original_Result!R103&gt;0,1,0))</f>
        <v>0</v>
      </c>
      <c r="W103" s="158">
        <f>IF($B103=0,0,IF(Original_Result!S103&gt;0,1,0))</f>
        <v>0</v>
      </c>
      <c r="X103" s="147">
        <f>IF($B103=0,0,IF(Original_Result!T103&gt;0,1,0))</f>
        <v>0</v>
      </c>
      <c r="Y103" s="159">
        <f>IF($B103=0,0,IF(Original_Result!U103&gt;0,1,0))</f>
        <v>0</v>
      </c>
      <c r="Z103" s="157">
        <f>IF($B103=0,0,IF(Original_Result!V103&gt;0,1,0))</f>
        <v>0</v>
      </c>
      <c r="AA103" s="158">
        <f>IF($B103=0,0,IF(Original_Result!W103&gt;0,1,0))</f>
        <v>0</v>
      </c>
      <c r="AB103" s="159">
        <f>IF($B103=0,0,IF(Original_Result!X103&gt;0,1,0))</f>
        <v>0</v>
      </c>
      <c r="AC103" s="157">
        <f>IF($B103=0,0,IF(Original_Result!Y103&gt;0,1,0))</f>
        <v>0</v>
      </c>
      <c r="AD103" s="158">
        <f>IF($B103=0,0,IF(Original_Result!Z103&gt;0,1,0))</f>
        <v>0</v>
      </c>
      <c r="AE103" s="159">
        <f>IF($B103=0,0,IF(Original_Result!AA103&gt;0,1,0))</f>
        <v>0</v>
      </c>
      <c r="AF103" s="157">
        <f>IF($B103=0,0,IF(Original_Result!AB103&gt;0,1,0))</f>
        <v>0</v>
      </c>
      <c r="AG103" s="159">
        <f>IF($B103=0,0,IF(Original_Result!AC103&gt;0,1,0))</f>
        <v>0</v>
      </c>
      <c r="AH103" s="157">
        <f>IF($B103=0,0,IF(Original_Result!AD103&gt;0,1,0))</f>
        <v>0</v>
      </c>
      <c r="AI103" s="160">
        <f>IF($B103=0,0,IF(Original_Result!AE103&gt;0,1,0))</f>
        <v>0</v>
      </c>
      <c r="AJ103" s="159">
        <f>IF($B103=0,0,IF(Original_Result!AF103&gt;0,1,0))</f>
        <v>0</v>
      </c>
      <c r="AK103" s="157">
        <f>IF($B103=0,0,IF(Original_Result!AG103&gt;0,1,0))</f>
        <v>0</v>
      </c>
      <c r="AL103" s="158">
        <f>IF($B103=0,0,IF(Original_Result!AH103&gt;0,1,0))</f>
        <v>0</v>
      </c>
      <c r="AM103" s="6"/>
      <c r="AN103" s="81" t="str">
        <f t="shared" si="11"/>
        <v>Unfinished</v>
      </c>
      <c r="AO103" s="78" t="str">
        <f t="shared" si="15"/>
        <v>N</v>
      </c>
      <c r="AP103" s="78" t="str">
        <f t="shared" si="16"/>
        <v>OK</v>
      </c>
      <c r="AQ103" s="78" t="str">
        <f t="shared" si="17"/>
        <v>N</v>
      </c>
      <c r="AR103" s="78" t="str">
        <f t="shared" si="12"/>
        <v>N</v>
      </c>
      <c r="AS103" s="78" t="str">
        <f t="shared" si="13"/>
        <v>N</v>
      </c>
      <c r="AT103" s="78" t="str">
        <f t="shared" si="18"/>
        <v>N</v>
      </c>
      <c r="AU103" s="78" t="str">
        <f t="shared" si="19"/>
        <v>N</v>
      </c>
      <c r="AV103" s="82" t="str">
        <f t="shared" si="14"/>
        <v>N</v>
      </c>
      <c r="AW103" s="83" t="str">
        <f t="shared" si="20"/>
        <v>N</v>
      </c>
    </row>
    <row r="104" spans="1:49" ht="15.75">
      <c r="A104" s="93">
        <f>Original_Result!A104</f>
        <v>0</v>
      </c>
      <c r="B104" s="146">
        <f>Original_Result!B104</f>
        <v>0</v>
      </c>
      <c r="C104" s="148">
        <f>IF($B104=0,0,IF(OR(Original_Result!C104=1,Original_Result!C104=0.5),1,0))</f>
        <v>0</v>
      </c>
      <c r="D104" s="149">
        <f>IF($B104=0,0,IF(OR(Original_Result!D104=1,Original_Result!D104=0.5),1,0))</f>
        <v>0</v>
      </c>
      <c r="E104" s="148">
        <f>IF($B104=0,0,IF(OR(Original_Result!E104=1,Original_Result!E104=0.5),1,0))</f>
        <v>0</v>
      </c>
      <c r="F104" s="150">
        <f>IF($B104=0,0,IF(OR(Original_Result!E104=0,Original_Result!E104=0.5),1,0))</f>
        <v>0</v>
      </c>
      <c r="G104" s="151">
        <f>IF($B104=0,0,IF($F104=1,(IF(Original_Result!F104&gt;0,1,0)),0))</f>
        <v>0</v>
      </c>
      <c r="H104" s="152">
        <f>IF($B104=0,0,IF($F104=1,IF(Original_Result!F104/(1-Original_Result!E104)&lt;1,1,0),0))</f>
        <v>0</v>
      </c>
      <c r="I104" s="153">
        <f>IF($B104=0,0,IF($F104=1,IF(Original_Result!G104&gt;0,1,0),0))</f>
        <v>0</v>
      </c>
      <c r="J104" s="152">
        <f>IF($B104=0,0,IF($F104=1,IF(Original_Result!G104/(1-Original_Result!E104)&lt;1,1,0),0))</f>
        <v>0</v>
      </c>
      <c r="K104" s="153">
        <f>IF($B104=0,0,IF(Original_Result!H104&gt;0,1,0))</f>
        <v>0</v>
      </c>
      <c r="L104" s="152">
        <f>IF($B104=0,0,IF(Original_Result!I104&gt;0,1,0))</f>
        <v>0</v>
      </c>
      <c r="M104" s="153">
        <f>IF($B104=0,0,IF(OR(Original_Result!J104=1,Original_Result!J104=0.5),1,0))</f>
        <v>0</v>
      </c>
      <c r="N104" s="154">
        <f>IF($B104=0,0,IF(Original_Result!J104=0.5,1,0))</f>
        <v>0</v>
      </c>
      <c r="O104" s="155">
        <f>IF($B104=0,0,IF(Original_Result!K104&gt;0,1,0))</f>
        <v>0</v>
      </c>
      <c r="P104" s="156">
        <f>IF($B104=0,0,IF(Original_Result!L104&gt;0,1,0))</f>
        <v>0</v>
      </c>
      <c r="Q104" s="155">
        <f>IF($B104=0,0,IF(Original_Result!M104&gt;0,1,0))</f>
        <v>0</v>
      </c>
      <c r="R104" s="156">
        <f>IF($B104=0,0,IF(Original_Result!N104&gt;0,1,0))</f>
        <v>0</v>
      </c>
      <c r="S104" s="157">
        <f>IF($B104=0,0,IF(Original_Result!O104&gt;0,1,0))</f>
        <v>0</v>
      </c>
      <c r="T104" s="155">
        <f>IF($B104=0,0,IF(Original_Result!P104&gt;0,1,0))</f>
        <v>0</v>
      </c>
      <c r="U104" s="156">
        <f>IF($B104=0,0,IF(Original_Result!Q104&gt;0,1,0))</f>
        <v>0</v>
      </c>
      <c r="V104" s="157">
        <f>IF($B104=0,0,IF(Original_Result!R104&gt;0,1,0))</f>
        <v>0</v>
      </c>
      <c r="W104" s="158">
        <f>IF($B104=0,0,IF(Original_Result!S104&gt;0,1,0))</f>
        <v>0</v>
      </c>
      <c r="X104" s="147">
        <f>IF($B104=0,0,IF(Original_Result!T104&gt;0,1,0))</f>
        <v>0</v>
      </c>
      <c r="Y104" s="159">
        <f>IF($B104=0,0,IF(Original_Result!U104&gt;0,1,0))</f>
        <v>0</v>
      </c>
      <c r="Z104" s="157">
        <f>IF($B104=0,0,IF(Original_Result!V104&gt;0,1,0))</f>
        <v>0</v>
      </c>
      <c r="AA104" s="158">
        <f>IF($B104=0,0,IF(Original_Result!W104&gt;0,1,0))</f>
        <v>0</v>
      </c>
      <c r="AB104" s="159">
        <f>IF($B104=0,0,IF(Original_Result!X104&gt;0,1,0))</f>
        <v>0</v>
      </c>
      <c r="AC104" s="157">
        <f>IF($B104=0,0,IF(Original_Result!Y104&gt;0,1,0))</f>
        <v>0</v>
      </c>
      <c r="AD104" s="158">
        <f>IF($B104=0,0,IF(Original_Result!Z104&gt;0,1,0))</f>
        <v>0</v>
      </c>
      <c r="AE104" s="159">
        <f>IF($B104=0,0,IF(Original_Result!AA104&gt;0,1,0))</f>
        <v>0</v>
      </c>
      <c r="AF104" s="157">
        <f>IF($B104=0,0,IF(Original_Result!AB104&gt;0,1,0))</f>
        <v>0</v>
      </c>
      <c r="AG104" s="159">
        <f>IF($B104=0,0,IF(Original_Result!AC104&gt;0,1,0))</f>
        <v>0</v>
      </c>
      <c r="AH104" s="157">
        <f>IF($B104=0,0,IF(Original_Result!AD104&gt;0,1,0))</f>
        <v>0</v>
      </c>
      <c r="AI104" s="160">
        <f>IF($B104=0,0,IF(Original_Result!AE104&gt;0,1,0))</f>
        <v>0</v>
      </c>
      <c r="AJ104" s="159">
        <f>IF($B104=0,0,IF(Original_Result!AF104&gt;0,1,0))</f>
        <v>0</v>
      </c>
      <c r="AK104" s="157">
        <f>IF($B104=0,0,IF(Original_Result!AG104&gt;0,1,0))</f>
        <v>0</v>
      </c>
      <c r="AL104" s="158">
        <f>IF($B104=0,0,IF(Original_Result!AH104&gt;0,1,0))</f>
        <v>0</v>
      </c>
      <c r="AM104" s="6"/>
      <c r="AN104" s="81" t="str">
        <f t="shared" si="11"/>
        <v>Unfinished</v>
      </c>
      <c r="AO104" s="78" t="str">
        <f t="shared" si="15"/>
        <v>N</v>
      </c>
      <c r="AP104" s="78" t="str">
        <f t="shared" si="16"/>
        <v>OK</v>
      </c>
      <c r="AQ104" s="78" t="str">
        <f t="shared" si="17"/>
        <v>N</v>
      </c>
      <c r="AR104" s="78" t="str">
        <f t="shared" si="12"/>
        <v>N</v>
      </c>
      <c r="AS104" s="78" t="str">
        <f t="shared" si="13"/>
        <v>N</v>
      </c>
      <c r="AT104" s="78" t="str">
        <f t="shared" si="18"/>
        <v>N</v>
      </c>
      <c r="AU104" s="78" t="str">
        <f t="shared" si="19"/>
        <v>N</v>
      </c>
      <c r="AV104" s="82" t="str">
        <f t="shared" si="14"/>
        <v>N</v>
      </c>
      <c r="AW104" s="83" t="str">
        <f t="shared" si="20"/>
        <v>N</v>
      </c>
    </row>
    <row r="105" spans="1:49" ht="15.75">
      <c r="A105" s="93">
        <f>Original_Result!A105</f>
        <v>0</v>
      </c>
      <c r="B105" s="146">
        <f>Original_Result!B105</f>
        <v>0</v>
      </c>
      <c r="C105" s="148">
        <f>IF($B105=0,0,IF(OR(Original_Result!C105=1,Original_Result!C105=0.5),1,0))</f>
        <v>0</v>
      </c>
      <c r="D105" s="149">
        <f>IF($B105=0,0,IF(OR(Original_Result!D105=1,Original_Result!D105=0.5),1,0))</f>
        <v>0</v>
      </c>
      <c r="E105" s="148">
        <f>IF($B105=0,0,IF(OR(Original_Result!E105=1,Original_Result!E105=0.5),1,0))</f>
        <v>0</v>
      </c>
      <c r="F105" s="150">
        <f>IF($B105=0,0,IF(OR(Original_Result!E105=0,Original_Result!E105=0.5),1,0))</f>
        <v>0</v>
      </c>
      <c r="G105" s="151">
        <f>IF($B105=0,0,IF($F105=1,(IF(Original_Result!F105&gt;0,1,0)),0))</f>
        <v>0</v>
      </c>
      <c r="H105" s="152">
        <f>IF($B105=0,0,IF($F105=1,IF(Original_Result!F105/(1-Original_Result!E105)&lt;1,1,0),0))</f>
        <v>0</v>
      </c>
      <c r="I105" s="153">
        <f>IF($B105=0,0,IF($F105=1,IF(Original_Result!G105&gt;0,1,0),0))</f>
        <v>0</v>
      </c>
      <c r="J105" s="152">
        <f>IF($B105=0,0,IF($F105=1,IF(Original_Result!G105/(1-Original_Result!E105)&lt;1,1,0),0))</f>
        <v>0</v>
      </c>
      <c r="K105" s="153">
        <f>IF($B105=0,0,IF(Original_Result!H105&gt;0,1,0))</f>
        <v>0</v>
      </c>
      <c r="L105" s="152">
        <f>IF($B105=0,0,IF(Original_Result!I105&gt;0,1,0))</f>
        <v>0</v>
      </c>
      <c r="M105" s="153">
        <f>IF($B105=0,0,IF(OR(Original_Result!J105=1,Original_Result!J105=0.5),1,0))</f>
        <v>0</v>
      </c>
      <c r="N105" s="154">
        <f>IF($B105=0,0,IF(Original_Result!J105=0.5,1,0))</f>
        <v>0</v>
      </c>
      <c r="O105" s="155">
        <f>IF($B105=0,0,IF(Original_Result!K105&gt;0,1,0))</f>
        <v>0</v>
      </c>
      <c r="P105" s="156">
        <f>IF($B105=0,0,IF(Original_Result!L105&gt;0,1,0))</f>
        <v>0</v>
      </c>
      <c r="Q105" s="155">
        <f>IF($B105=0,0,IF(Original_Result!M105&gt;0,1,0))</f>
        <v>0</v>
      </c>
      <c r="R105" s="156">
        <f>IF($B105=0,0,IF(Original_Result!N105&gt;0,1,0))</f>
        <v>0</v>
      </c>
      <c r="S105" s="157">
        <f>IF($B105=0,0,IF(Original_Result!O105&gt;0,1,0))</f>
        <v>0</v>
      </c>
      <c r="T105" s="155">
        <f>IF($B105=0,0,IF(Original_Result!P105&gt;0,1,0))</f>
        <v>0</v>
      </c>
      <c r="U105" s="156">
        <f>IF($B105=0,0,IF(Original_Result!Q105&gt;0,1,0))</f>
        <v>0</v>
      </c>
      <c r="V105" s="157">
        <f>IF($B105=0,0,IF(Original_Result!R105&gt;0,1,0))</f>
        <v>0</v>
      </c>
      <c r="W105" s="158">
        <f>IF($B105=0,0,IF(Original_Result!S105&gt;0,1,0))</f>
        <v>0</v>
      </c>
      <c r="X105" s="147">
        <f>IF($B105=0,0,IF(Original_Result!T105&gt;0,1,0))</f>
        <v>0</v>
      </c>
      <c r="Y105" s="159">
        <f>IF($B105=0,0,IF(Original_Result!U105&gt;0,1,0))</f>
        <v>0</v>
      </c>
      <c r="Z105" s="157">
        <f>IF($B105=0,0,IF(Original_Result!V105&gt;0,1,0))</f>
        <v>0</v>
      </c>
      <c r="AA105" s="158">
        <f>IF($B105=0,0,IF(Original_Result!W105&gt;0,1,0))</f>
        <v>0</v>
      </c>
      <c r="AB105" s="159">
        <f>IF($B105=0,0,IF(Original_Result!X105&gt;0,1,0))</f>
        <v>0</v>
      </c>
      <c r="AC105" s="157">
        <f>IF($B105=0,0,IF(Original_Result!Y105&gt;0,1,0))</f>
        <v>0</v>
      </c>
      <c r="AD105" s="158">
        <f>IF($B105=0,0,IF(Original_Result!Z105&gt;0,1,0))</f>
        <v>0</v>
      </c>
      <c r="AE105" s="159">
        <f>IF($B105=0,0,IF(Original_Result!AA105&gt;0,1,0))</f>
        <v>0</v>
      </c>
      <c r="AF105" s="157">
        <f>IF($B105=0,0,IF(Original_Result!AB105&gt;0,1,0))</f>
        <v>0</v>
      </c>
      <c r="AG105" s="159">
        <f>IF($B105=0,0,IF(Original_Result!AC105&gt;0,1,0))</f>
        <v>0</v>
      </c>
      <c r="AH105" s="157">
        <f>IF($B105=0,0,IF(Original_Result!AD105&gt;0,1,0))</f>
        <v>0</v>
      </c>
      <c r="AI105" s="160">
        <f>IF($B105=0,0,IF(Original_Result!AE105&gt;0,1,0))</f>
        <v>0</v>
      </c>
      <c r="AJ105" s="159">
        <f>IF($B105=0,0,IF(Original_Result!AF105&gt;0,1,0))</f>
        <v>0</v>
      </c>
      <c r="AK105" s="157">
        <f>IF($B105=0,0,IF(Original_Result!AG105&gt;0,1,0))</f>
        <v>0</v>
      </c>
      <c r="AL105" s="158">
        <f>IF($B105=0,0,IF(Original_Result!AH105&gt;0,1,0))</f>
        <v>0</v>
      </c>
      <c r="AM105" s="6"/>
      <c r="AN105" s="81" t="str">
        <f t="shared" si="11"/>
        <v>Unfinished</v>
      </c>
      <c r="AO105" s="82" t="str">
        <f t="shared" si="15"/>
        <v>N</v>
      </c>
      <c r="AP105" s="78" t="str">
        <f t="shared" si="16"/>
        <v>OK</v>
      </c>
      <c r="AQ105" s="78" t="str">
        <f t="shared" si="17"/>
        <v>N</v>
      </c>
      <c r="AR105" s="78" t="str">
        <f t="shared" si="12"/>
        <v>N</v>
      </c>
      <c r="AS105" s="78" t="str">
        <f t="shared" si="13"/>
        <v>N</v>
      </c>
      <c r="AT105" s="78" t="str">
        <f t="shared" si="18"/>
        <v>N</v>
      </c>
      <c r="AU105" s="78" t="str">
        <f t="shared" si="19"/>
        <v>N</v>
      </c>
      <c r="AV105" s="82" t="str">
        <f t="shared" si="14"/>
        <v>N</v>
      </c>
      <c r="AW105" s="83" t="str">
        <f t="shared" si="20"/>
        <v>N</v>
      </c>
    </row>
    <row r="106" spans="1:49" ht="16.5" thickBot="1">
      <c r="A106" s="93">
        <f>Original_Result!A106</f>
        <v>0</v>
      </c>
      <c r="B106" s="146">
        <f>Original_Result!B106</f>
        <v>0</v>
      </c>
      <c r="C106" s="148">
        <f>IF($B106=0,0,IF(OR(Original_Result!C106=1,Original_Result!C106=0.5),1,0))</f>
        <v>0</v>
      </c>
      <c r="D106" s="149">
        <f>IF($B106=0,0,IF(OR(Original_Result!D106=1,Original_Result!D106=0.5),1,0))</f>
        <v>0</v>
      </c>
      <c r="E106" s="148">
        <f>IF($B106=0,0,IF(OR(Original_Result!E106=1,Original_Result!E106=0.5),1,0))</f>
        <v>0</v>
      </c>
      <c r="F106" s="150">
        <f>IF($B106=0,0,IF(OR(Original_Result!E106=0,Original_Result!E106=0.5),1,0))</f>
        <v>0</v>
      </c>
      <c r="G106" s="151">
        <f>IF($B106=0,0,IF($F106=1,(IF(Original_Result!F106&gt;0,1,0)),0))</f>
        <v>0</v>
      </c>
      <c r="H106" s="152">
        <f>IF($B106=0,0,IF($F106=1,IF(Original_Result!F106/(1-Original_Result!E106)&lt;1,1,0),0))</f>
        <v>0</v>
      </c>
      <c r="I106" s="153">
        <f>IF($B106=0,0,IF($F106=1,IF(Original_Result!G106&gt;0,1,0),0))</f>
        <v>0</v>
      </c>
      <c r="J106" s="152">
        <f>IF($B106=0,0,IF($F106=1,IF(Original_Result!G106/(1-Original_Result!E106)&lt;1,1,0),0))</f>
        <v>0</v>
      </c>
      <c r="K106" s="153">
        <f>IF($B106=0,0,IF(Original_Result!H106&gt;0,1,0))</f>
        <v>0</v>
      </c>
      <c r="L106" s="152">
        <f>IF($B106=0,0,IF(Original_Result!I106&gt;0,1,0))</f>
        <v>0</v>
      </c>
      <c r="M106" s="153">
        <f>IF($B106=0,0,IF(OR(Original_Result!J106=1,Original_Result!J106=0.5),1,0))</f>
        <v>0</v>
      </c>
      <c r="N106" s="154">
        <f>IF($B106=0,0,IF(Original_Result!J106=0.5,1,0))</f>
        <v>0</v>
      </c>
      <c r="O106" s="155">
        <f>IF($B106=0,0,IF(Original_Result!K106&gt;0,1,0))</f>
        <v>0</v>
      </c>
      <c r="P106" s="156">
        <f>IF($B106=0,0,IF(Original_Result!L106&gt;0,1,0))</f>
        <v>0</v>
      </c>
      <c r="Q106" s="155">
        <f>IF($B106=0,0,IF(Original_Result!M106&gt;0,1,0))</f>
        <v>0</v>
      </c>
      <c r="R106" s="156">
        <f>IF($B106=0,0,IF(Original_Result!N106&gt;0,1,0))</f>
        <v>0</v>
      </c>
      <c r="S106" s="157">
        <f>IF($B106=0,0,IF(Original_Result!O106&gt;0,1,0))</f>
        <v>0</v>
      </c>
      <c r="T106" s="155">
        <f>IF($B106=0,0,IF(Original_Result!P106&gt;0,1,0))</f>
        <v>0</v>
      </c>
      <c r="U106" s="156">
        <f>IF($B106=0,0,IF(Original_Result!Q106&gt;0,1,0))</f>
        <v>0</v>
      </c>
      <c r="V106" s="157">
        <f>IF($B106=0,0,IF(Original_Result!R106&gt;0,1,0))</f>
        <v>0</v>
      </c>
      <c r="W106" s="158">
        <f>IF($B106=0,0,IF(Original_Result!S106&gt;0,1,0))</f>
        <v>0</v>
      </c>
      <c r="X106" s="147">
        <f>IF($B106=0,0,IF(Original_Result!T106&gt;0,1,0))</f>
        <v>0</v>
      </c>
      <c r="Y106" s="159">
        <f>IF($B106=0,0,IF(Original_Result!U106&gt;0,1,0))</f>
        <v>0</v>
      </c>
      <c r="Z106" s="157">
        <f>IF($B106=0,0,IF(Original_Result!V106&gt;0,1,0))</f>
        <v>0</v>
      </c>
      <c r="AA106" s="158">
        <f>IF($B106=0,0,IF(Original_Result!W106&gt;0,1,0))</f>
        <v>0</v>
      </c>
      <c r="AB106" s="159">
        <f>IF($B106=0,0,IF(Original_Result!X106&gt;0,1,0))</f>
        <v>0</v>
      </c>
      <c r="AC106" s="157">
        <f>IF($B106=0,0,IF(Original_Result!Y106&gt;0,1,0))</f>
        <v>0</v>
      </c>
      <c r="AD106" s="158">
        <f>IF($B106=0,0,IF(Original_Result!Z106&gt;0,1,0))</f>
        <v>0</v>
      </c>
      <c r="AE106" s="159">
        <f>IF($B106=0,0,IF(Original_Result!AA106&gt;0,1,0))</f>
        <v>0</v>
      </c>
      <c r="AF106" s="157">
        <f>IF($B106=0,0,IF(Original_Result!AB106&gt;0,1,0))</f>
        <v>0</v>
      </c>
      <c r="AG106" s="159">
        <f>IF($B106=0,0,IF(Original_Result!AC106&gt;0,1,0))</f>
        <v>0</v>
      </c>
      <c r="AH106" s="157">
        <f>IF($B106=0,0,IF(Original_Result!AD106&gt;0,1,0))</f>
        <v>0</v>
      </c>
      <c r="AI106" s="160">
        <f>IF($B106=0,0,IF(Original_Result!AE106&gt;0,1,0))</f>
        <v>0</v>
      </c>
      <c r="AJ106" s="159">
        <f>IF($B106=0,0,IF(Original_Result!AF106&gt;0,1,0))</f>
        <v>0</v>
      </c>
      <c r="AK106" s="157">
        <f>IF($B106=0,0,IF(Original_Result!AG106&gt;0,1,0))</f>
        <v>0</v>
      </c>
      <c r="AL106" s="158">
        <f>IF($B106=0,0,IF(Original_Result!AH106&gt;0,1,0))</f>
        <v>0</v>
      </c>
      <c r="AM106" s="6"/>
      <c r="AN106" s="97" t="str">
        <f t="shared" si="11"/>
        <v>Unfinished</v>
      </c>
      <c r="AO106" s="98" t="str">
        <f t="shared" si="15"/>
        <v>N</v>
      </c>
      <c r="AP106" s="98" t="str">
        <f t="shared" si="16"/>
        <v>OK</v>
      </c>
      <c r="AQ106" s="98" t="str">
        <f t="shared" si="17"/>
        <v>N</v>
      </c>
      <c r="AR106" s="98" t="str">
        <f t="shared" si="12"/>
        <v>N</v>
      </c>
      <c r="AS106" s="125" t="str">
        <f t="shared" si="13"/>
        <v>N</v>
      </c>
      <c r="AT106" s="125" t="str">
        <f t="shared" si="18"/>
        <v>N</v>
      </c>
      <c r="AU106" s="125" t="str">
        <f t="shared" si="19"/>
        <v>N</v>
      </c>
      <c r="AV106" s="125" t="str">
        <f t="shared" si="14"/>
        <v>N</v>
      </c>
      <c r="AW106" s="83" t="str">
        <f t="shared" si="20"/>
        <v>N</v>
      </c>
    </row>
    <row r="107" spans="1:49" ht="15.75" thickBot="1">
      <c r="A107" s="63" t="s">
        <v>18</v>
      </c>
      <c r="B107" s="65"/>
      <c r="C107" s="84"/>
      <c r="D107" s="66"/>
      <c r="E107" s="85"/>
      <c r="F107" s="117"/>
      <c r="G107" s="94"/>
      <c r="H107" s="118"/>
      <c r="I107" s="94"/>
      <c r="J107" s="117"/>
      <c r="K107" s="94"/>
      <c r="L107" s="117"/>
      <c r="M107" s="94"/>
      <c r="N107" s="67"/>
      <c r="O107" s="120"/>
      <c r="P107" s="95"/>
      <c r="Q107" s="122"/>
      <c r="R107" s="95"/>
      <c r="S107" s="86"/>
      <c r="T107" s="122"/>
      <c r="U107" s="95"/>
      <c r="V107" s="86"/>
      <c r="W107" s="68"/>
      <c r="X107" s="124"/>
      <c r="Y107" s="96"/>
      <c r="Z107" s="87"/>
      <c r="AA107" s="69"/>
      <c r="AB107" s="88"/>
      <c r="AC107" s="89"/>
      <c r="AD107" s="70"/>
      <c r="AE107" s="90"/>
      <c r="AF107" s="91"/>
      <c r="AG107" s="91"/>
      <c r="AH107" s="91"/>
      <c r="AI107" s="71"/>
      <c r="AJ107" s="90"/>
      <c r="AK107" s="91"/>
      <c r="AL107" s="71"/>
      <c r="AM107" s="6"/>
      <c r="AN107" s="82"/>
      <c r="AO107" s="78"/>
      <c r="AP107" s="78"/>
      <c r="AQ107" s="78"/>
      <c r="AR107" s="78"/>
      <c r="AS107" s="78"/>
      <c r="AT107" s="78"/>
      <c r="AU107" s="78"/>
      <c r="AV107" s="82"/>
      <c r="AW107" s="80"/>
    </row>
  </sheetData>
  <dataConsolidate/>
  <mergeCells count="39">
    <mergeCell ref="C4:D4"/>
    <mergeCell ref="E4:F4"/>
    <mergeCell ref="G3:H3"/>
    <mergeCell ref="G4:H4"/>
    <mergeCell ref="C3:D3"/>
    <mergeCell ref="B1:B2"/>
    <mergeCell ref="E3:F3"/>
    <mergeCell ref="A1:A2"/>
    <mergeCell ref="E1:F2"/>
    <mergeCell ref="G1:H2"/>
    <mergeCell ref="C1:D2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N1:N2"/>
    <mergeCell ref="I4:J4"/>
    <mergeCell ref="K1:L2"/>
    <mergeCell ref="K3:L3"/>
    <mergeCell ref="K4:L4"/>
    <mergeCell ref="M3:AC4"/>
    <mergeCell ref="I3:J3"/>
    <mergeCell ref="I1:J2"/>
    <mergeCell ref="AV5:AV6"/>
    <mergeCell ref="AW5:AW6"/>
    <mergeCell ref="AP5:AP6"/>
    <mergeCell ref="AT5:AT6"/>
    <mergeCell ref="AN5:AN6"/>
    <mergeCell ref="AQ5:AQ6"/>
    <mergeCell ref="AR5:AR6"/>
    <mergeCell ref="AS5:AS6"/>
    <mergeCell ref="AO5:AO6"/>
    <mergeCell ref="AU5:AU6"/>
  </mergeCells>
  <phoneticPr fontId="18" type="noConversion"/>
  <conditionalFormatting sqref="A7:A107">
    <cfRule type="cellIs" dxfId="14" priority="12" stopIfTrue="1" operator="equal">
      <formula>0</formula>
    </cfRule>
  </conditionalFormatting>
  <conditionalFormatting sqref="AN7:AN106">
    <cfRule type="cellIs" dxfId="13" priority="7" operator="equal">
      <formula>"finished"</formula>
    </cfRule>
    <cfRule type="cellIs" dxfId="12" priority="8" operator="equal">
      <formula>"Unfinished"</formula>
    </cfRule>
    <cfRule type="cellIs" dxfId="11" priority="11" operator="equal">
      <formula>"N/A"</formula>
    </cfRule>
  </conditionalFormatting>
  <conditionalFormatting sqref="AO7:AW106">
    <cfRule type="cellIs" dxfId="10" priority="9" operator="equal">
      <formula>"OK"</formula>
    </cfRule>
    <cfRule type="cellIs" dxfId="9" priority="10" operator="equal">
      <formula>"N"</formula>
    </cfRule>
  </conditionalFormatting>
  <conditionalFormatting sqref="A7:AL106">
    <cfRule type="expression" dxfId="8" priority="3">
      <formula>IF(($A7-INT($A7/5)*5)=4,1,0)</formula>
    </cfRule>
    <cfRule type="expression" dxfId="7" priority="4">
      <formula>IF(($A7-INT($A7/5)*5)=3,1,0)</formula>
    </cfRule>
    <cfRule type="expression" dxfId="6" priority="5">
      <formula>IF(($A7-INT($A7/5)*5)=2,1,0)</formula>
    </cfRule>
    <cfRule type="expression" dxfId="5" priority="6">
      <formula>IF(($A7-INT($A7/5)*5)=1,1,0)</formula>
    </cfRule>
  </conditionalFormatting>
  <conditionalFormatting sqref="B15">
    <cfRule type="expression" dxfId="4" priority="1">
      <formula>AND($A7&gt;0,IF(($A7-INT($A7/5)*5)=4,1,0))</formula>
    </cfRule>
  </conditionalFormatting>
  <dataValidations xWindow="308" yWindow="398" count="2">
    <dataValidation type="list" errorStyle="warning" imeMode="off" allowBlank="1" showDropDown="1" showInputMessage="1" showErrorMessage="1" error="The date is invalid!" promptTitle="Leaves Unlobed" prompt="1 - if some leaves are unlobed_x000a_0 - no leaf is unlobed_x000a_" sqref="C7:F106">
      <formula1>$P$1:$P$2</formula1>
    </dataValidation>
    <dataValidation type="list" errorStyle="warning" imeMode="off" allowBlank="1" showDropDown="1" showInputMessage="1" showErrorMessage="1" error="The date is invalid!" promptTitle="Leaf Size-Nanophyll" prompt="1 - if some leaves are nanophyll_x000a_0 - if no leaf is nanophyll_x000a_" sqref="G7:AL106">
      <formula1>$P$1:$P$2</formula1>
    </dataValidation>
  </dataValidation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topLeftCell="Q1" workbookViewId="0">
      <selection activeCell="AE104" sqref="AE104"/>
    </sheetView>
  </sheetViews>
  <sheetFormatPr defaultColWidth="11.42578125" defaultRowHeight="12"/>
  <cols>
    <col min="1" max="1" width="6.7109375" customWidth="1"/>
    <col min="2" max="2" width="24" customWidth="1"/>
    <col min="3" max="3" width="12" customWidth="1"/>
  </cols>
  <sheetData>
    <row r="1" spans="1:82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5" t="s">
        <v>5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82" ht="12" customHeight="1">
      <c r="A2" s="30"/>
      <c r="B2" s="29"/>
      <c r="C2" s="29"/>
      <c r="D2" s="31"/>
      <c r="E2" s="24"/>
      <c r="F2" s="31"/>
      <c r="G2" s="30"/>
      <c r="H2" s="3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82" s="32" customFormat="1" ht="30" customHeight="1">
      <c r="A3" s="47">
        <f>Scoresheet!A3</f>
        <v>0</v>
      </c>
      <c r="B3" s="48">
        <f>Scoresheet!B3</f>
        <v>0</v>
      </c>
      <c r="C3" s="48"/>
      <c r="D3" s="49">
        <f>Scoresheet!C3</f>
        <v>0</v>
      </c>
      <c r="E3" s="50">
        <f>Scoresheet!E3</f>
        <v>0</v>
      </c>
      <c r="F3" s="49">
        <f>Scoresheet!G3</f>
        <v>0</v>
      </c>
      <c r="G3" s="51">
        <f>Scoresheet!I3</f>
        <v>0</v>
      </c>
      <c r="H3" s="47">
        <f>AQ114</f>
        <v>1</v>
      </c>
      <c r="I3" s="62">
        <f>Scoresheet!M3</f>
        <v>0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82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82" ht="14.1" customHeight="1">
      <c r="C5" s="44" t="s">
        <v>8</v>
      </c>
      <c r="D5" s="45" t="s">
        <v>15</v>
      </c>
    </row>
    <row r="6" spans="1:82" ht="15" customHeight="1">
      <c r="C6" s="43" t="s">
        <v>7</v>
      </c>
      <c r="D6" s="42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7" t="s">
        <v>52</v>
      </c>
      <c r="L6" s="37" t="s">
        <v>53</v>
      </c>
      <c r="M6" s="37" t="s">
        <v>54</v>
      </c>
      <c r="N6" s="37" t="s">
        <v>55</v>
      </c>
      <c r="O6" s="37" t="s">
        <v>56</v>
      </c>
      <c r="P6" s="37" t="s">
        <v>57</v>
      </c>
      <c r="Q6" s="37" t="s">
        <v>58</v>
      </c>
      <c r="R6" s="37" t="s">
        <v>59</v>
      </c>
      <c r="S6" s="37" t="s">
        <v>60</v>
      </c>
      <c r="T6" s="38" t="s">
        <v>61</v>
      </c>
      <c r="U6" s="38" t="s">
        <v>62</v>
      </c>
      <c r="V6" s="38" t="s">
        <v>63</v>
      </c>
      <c r="W6" s="38" t="s">
        <v>64</v>
      </c>
      <c r="X6" s="39" t="s">
        <v>65</v>
      </c>
      <c r="Y6" s="39" t="s">
        <v>66</v>
      </c>
      <c r="Z6" s="39" t="s">
        <v>67</v>
      </c>
      <c r="AA6" s="40" t="s">
        <v>68</v>
      </c>
      <c r="AB6" s="40" t="s">
        <v>69</v>
      </c>
      <c r="AC6" s="40" t="s">
        <v>70</v>
      </c>
      <c r="AD6" s="40" t="s">
        <v>71</v>
      </c>
      <c r="AE6" s="40" t="s">
        <v>72</v>
      </c>
      <c r="AF6" s="41" t="s">
        <v>73</v>
      </c>
      <c r="AG6" s="41" t="s">
        <v>74</v>
      </c>
      <c r="AH6" s="41" t="s">
        <v>75</v>
      </c>
      <c r="AI6" s="6"/>
      <c r="AJ6" s="6"/>
      <c r="AK6" s="6"/>
      <c r="AL6" s="6"/>
      <c r="AM6" s="6"/>
      <c r="AN6" s="6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6" t="s">
        <v>73</v>
      </c>
      <c r="BU6" s="6" t="s">
        <v>74</v>
      </c>
      <c r="BV6" s="6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</row>
    <row r="7" spans="1:82">
      <c r="A7" s="7">
        <f>IF(B7&gt;0,(ROW(A7)-6),0)</f>
        <v>1</v>
      </c>
      <c r="B7" s="54" t="str">
        <f>Scoresheet!B7</f>
        <v>S. Rata (Metrosideros)</v>
      </c>
      <c r="C7">
        <f>IF(Scoresheet!C7=0,0,Scoresheet!C7/(Scoresheet!C7+Scoresheet!D7))</f>
        <v>1</v>
      </c>
      <c r="D7" s="56">
        <f>IF(Scoresheet!D7=0,0,Scoresheet!D7/(Scoresheet!C7+Scoresheet!D7))</f>
        <v>0</v>
      </c>
      <c r="E7">
        <f>IF(Scoresheet!E7=0,0,Scoresheet!E7/(Scoresheet!E7+Scoresheet!F7))</f>
        <v>1</v>
      </c>
      <c r="F7">
        <f>IF(Scoresheet!G7=0,0,Scoresheet!G7/(Scoresheet!G7+Scoresheet!H7)*(IF(Scoresheet_Result!E7=0,1,Scoresheet_Result!E7)))</f>
        <v>0</v>
      </c>
      <c r="G7">
        <f>IF(Scoresheet!I7=0,0,Scoresheet!I7/(Scoresheet!I7+Scoresheet!J7)*(IF(Scoresheet_Result!E7=0,1,Scoresheet_Result!E7)))</f>
        <v>0</v>
      </c>
      <c r="H7">
        <f>IF(Scoresheet!K7=0,0,Scoresheet!K7/(Scoresheet!L7+Scoresheet!K7)*(IF(Scoresheet_Result!E7=0,1,Scoresheet_Result!E7)))</f>
        <v>0</v>
      </c>
      <c r="I7">
        <f>IF(Scoresheet!L7=0,0,Scoresheet!L7/(Scoresheet!K7+Scoresheet!L7)*(IF(Scoresheet_Result!E7=0,1,Scoresheet_Result!E7)))</f>
        <v>0</v>
      </c>
      <c r="J7" s="56">
        <f>IF(Scoresheet!M7=0,0,Scoresheet!M7/(Scoresheet!M7+Scoresheet!N7))</f>
        <v>0</v>
      </c>
      <c r="K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0.33</v>
      </c>
      <c r="N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0.33</v>
      </c>
      <c r="O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0.33</v>
      </c>
      <c r="P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</v>
      </c>
      <c r="Q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</v>
      </c>
      <c r="R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</v>
      </c>
      <c r="S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>
        <f>Scoresheet!X7</f>
        <v>0</v>
      </c>
      <c r="U7">
        <f>IF((Scoresheet!$Y7+Scoresheet!$Z7+Scoresheet!$AA7)=0,0,FLOOR(Scoresheet!Y7/(Scoresheet!$Y7+Scoresheet!$Z7+Scoresheet!$AA7),0.01))</f>
        <v>0</v>
      </c>
      <c r="V7">
        <f>IF((Scoresheet!$Y7+Scoresheet!$Z7+Scoresheet!$AA7)=0,0,FLOOR(Scoresheet!Z7/(Scoresheet!$Y7+Scoresheet!$Z7+Scoresheet!$AA7),0.01))</f>
        <v>0.5</v>
      </c>
      <c r="W7" s="56">
        <f>IF((Scoresheet!$Y7+Scoresheet!$Z7+Scoresheet!$AA7)=0,0,FLOOR(Scoresheet!AA7/(Scoresheet!$Y7+Scoresheet!$Z7+Scoresheet!$AA7),0.01))</f>
        <v>0.5</v>
      </c>
      <c r="X7">
        <f>IF((Scoresheet!$AB7+Scoresheet!$AC7+Scoresheet!$AD7)=0,0,FLOOR(Scoresheet!AB7/(Scoresheet!$AB7+Scoresheet!$AC7+Scoresheet!$AD7),0.01))</f>
        <v>0</v>
      </c>
      <c r="Y7">
        <f>IF((Scoresheet!$AB7+Scoresheet!$AC7+Scoresheet!$AD7)=0,0,FLOOR(Scoresheet!AC7/(Scoresheet!$AB7+Scoresheet!$AC7+Scoresheet!$AD7),0.01))</f>
        <v>0</v>
      </c>
      <c r="Z7" s="56">
        <f>IF((Scoresheet!$AB7+Scoresheet!$AC7+Scoresheet!$AD7)=0,0,FLOOR(Scoresheet!AD7/(Scoresheet!$AB7+Scoresheet!$AC7+Scoresheet!$AD7),0.01))</f>
        <v>1</v>
      </c>
      <c r="AA7" s="7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</v>
      </c>
      <c r="AC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0.5</v>
      </c>
      <c r="AD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0.5</v>
      </c>
      <c r="AE7" s="56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>
        <f>IF((Scoresheet!$AJ7+Scoresheet!$AK7+Scoresheet!$AL7)=0,0,FLOOR(Scoresheet!AJ7/(Scoresheet!$AJ7+Scoresheet!$AK7+Scoresheet!$AL7),0.01))</f>
        <v>0</v>
      </c>
      <c r="AG7">
        <f>IF((Scoresheet!$AJ7+Scoresheet!$AK7+Scoresheet!$AL7)=0,0,FLOOR(Scoresheet!AK7/(Scoresheet!$AJ7+Scoresheet!$AK7+Scoresheet!$AL7),0.01))</f>
        <v>1</v>
      </c>
      <c r="AH7" s="56">
        <f>IF((Scoresheet!$AJ7+Scoresheet!$AK7+Scoresheet!$AL7)=0,0,FLOOR(Scoresheet!AL7/(Scoresheet!$AJ7+Scoresheet!$AK7+Scoresheet!$AL7),0.01))</f>
        <v>0</v>
      </c>
      <c r="AJ7" s="6"/>
      <c r="AK7" s="6"/>
      <c r="AL7" s="6"/>
      <c r="AM7" s="6"/>
      <c r="AN7" s="6"/>
      <c r="AQ7">
        <f t="shared" ref="AQ7:AQ38" si="0">IF((B7)&gt;0,1,0)</f>
        <v>1</v>
      </c>
      <c r="AR7">
        <f>IF(C7+D7&gt;0,1,0)</f>
        <v>1</v>
      </c>
      <c r="AS7">
        <f t="shared" ref="AS7:AY7" si="1">IF(E7&gt;0,1,0)</f>
        <v>1</v>
      </c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  <c r="AX7">
        <f t="shared" si="1"/>
        <v>0</v>
      </c>
      <c r="AY7">
        <f t="shared" si="1"/>
        <v>0</v>
      </c>
      <c r="AZ7">
        <f t="shared" ref="AZ7:BG7" si="2">IF(L7&gt;0,1,0)</f>
        <v>0</v>
      </c>
      <c r="BA7">
        <f t="shared" si="2"/>
        <v>1</v>
      </c>
      <c r="BB7">
        <f t="shared" si="2"/>
        <v>1</v>
      </c>
      <c r="BC7">
        <f t="shared" si="2"/>
        <v>1</v>
      </c>
      <c r="BD7">
        <f t="shared" si="2"/>
        <v>0</v>
      </c>
      <c r="BE7">
        <f t="shared" si="2"/>
        <v>0</v>
      </c>
      <c r="BF7">
        <f t="shared" si="2"/>
        <v>0</v>
      </c>
      <c r="BG7">
        <f t="shared" si="2"/>
        <v>0</v>
      </c>
      <c r="BH7">
        <f>IF(T7&gt;0,1,0)</f>
        <v>0</v>
      </c>
      <c r="BI7">
        <f t="shared" ref="BI7:BN7" si="3">IF(U7&gt;0,1,0)</f>
        <v>0</v>
      </c>
      <c r="BJ7">
        <f t="shared" si="3"/>
        <v>1</v>
      </c>
      <c r="BK7">
        <f t="shared" si="3"/>
        <v>1</v>
      </c>
      <c r="BL7">
        <f t="shared" si="3"/>
        <v>0</v>
      </c>
      <c r="BM7">
        <f t="shared" si="3"/>
        <v>0</v>
      </c>
      <c r="BN7">
        <f t="shared" si="3"/>
        <v>1</v>
      </c>
      <c r="BO7">
        <f t="shared" ref="BO7:BV7" si="4">IF(AA7&gt;0,1,0)</f>
        <v>0</v>
      </c>
      <c r="BP7">
        <f t="shared" si="4"/>
        <v>0</v>
      </c>
      <c r="BQ7">
        <f t="shared" si="4"/>
        <v>1</v>
      </c>
      <c r="BR7">
        <f t="shared" si="4"/>
        <v>1</v>
      </c>
      <c r="BS7">
        <f t="shared" si="4"/>
        <v>0</v>
      </c>
      <c r="BT7">
        <f t="shared" si="4"/>
        <v>0</v>
      </c>
      <c r="BU7">
        <f t="shared" si="4"/>
        <v>1</v>
      </c>
      <c r="BV7">
        <f t="shared" si="4"/>
        <v>0</v>
      </c>
      <c r="BX7">
        <f>AR7</f>
        <v>1</v>
      </c>
      <c r="BY7">
        <f t="shared" ref="BY7:BY38" si="5">IF(AS7+AT7+AU7+AV7+AW7+AX7&gt;0,1,0)</f>
        <v>1</v>
      </c>
      <c r="BZ7">
        <f t="shared" ref="BZ7:BZ38" si="6">IF(AY7+AZ7+BA7+BB7+BC7+BD7+BE7+BF7+BG7&gt;0,1,0)</f>
        <v>1</v>
      </c>
      <c r="CA7">
        <f t="shared" ref="CA7:CA38" si="7">IF(BH7+BI7+BJ7+BK7&gt;0,1,0)</f>
        <v>1</v>
      </c>
      <c r="CB7">
        <f t="shared" ref="CB7:CB38" si="8">IF(BL7+BM7+BN7&gt;0,1,0)</f>
        <v>1</v>
      </c>
      <c r="CC7">
        <f t="shared" ref="CC7:CC38" si="9">IF(BO7+BP7+BQ7+BR7+BS7&gt;0,1,0)</f>
        <v>1</v>
      </c>
      <c r="CD7">
        <f t="shared" ref="CD7:CD38" si="10">IF(BT7+BU7+BV7&gt;0,1,0)</f>
        <v>1</v>
      </c>
    </row>
    <row r="8" spans="1:82">
      <c r="A8" s="7">
        <f t="shared" ref="A8:A71" si="11">IF(B8&gt;0,(ROW(A8)-6),0)</f>
        <v>2</v>
      </c>
      <c r="B8" s="54" t="str">
        <f>Scoresheet!B8</f>
        <v>W. C. Rata (Metrosideros)</v>
      </c>
      <c r="C8">
        <f>IF(Scoresheet!C8=0,0,Scoresheet!C8/(Scoresheet!C8+Scoresheet!D8))</f>
        <v>1</v>
      </c>
      <c r="D8" s="54">
        <f>IF(Scoresheet!D8=0,0,Scoresheet!D8/(Scoresheet!C8+Scoresheet!D8))</f>
        <v>0</v>
      </c>
      <c r="E8">
        <f>IF(Scoresheet!E8=0,0,Scoresheet!E8/(Scoresheet!E8+Scoresheet!F8))</f>
        <v>1</v>
      </c>
      <c r="F8">
        <f>IF(Scoresheet!G8=0,0,Scoresheet!G8/(Scoresheet!G8+Scoresheet!H8)*(IF(Scoresheet_Result!E8=0,1,Scoresheet_Result!E8)))</f>
        <v>0</v>
      </c>
      <c r="G8">
        <f>IF(Scoresheet!I8=0,0,Scoresheet!I8/(Scoresheet!I8+Scoresheet!J8)*(IF(Scoresheet_Result!E8=0,1,Scoresheet_Result!E8)))</f>
        <v>0</v>
      </c>
      <c r="H8">
        <f>IF(Scoresheet!K8=0,0,Scoresheet!K8/(Scoresheet!L8+Scoresheet!K8)*(IF(Scoresheet_Result!E8=0,1,Scoresheet_Result!E8)))</f>
        <v>0</v>
      </c>
      <c r="I8">
        <f>IF(Scoresheet!L8=0,0,Scoresheet!L8/(Scoresheet!K8+Scoresheet!L8)*(IF(Scoresheet_Result!E8=0,1,Scoresheet_Result!E8)))</f>
        <v>0</v>
      </c>
      <c r="J8" s="54">
        <f>IF(Scoresheet!M8=0,0,Scoresheet!M8/(Scoresheet!M8+Scoresheet!N8))</f>
        <v>0</v>
      </c>
      <c r="K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0.25</v>
      </c>
      <c r="L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0.25</v>
      </c>
      <c r="M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0.25</v>
      </c>
      <c r="N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0.25</v>
      </c>
      <c r="O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</v>
      </c>
      <c r="P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</v>
      </c>
      <c r="Q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>
        <f>Scoresheet!X8</f>
        <v>0</v>
      </c>
      <c r="U8">
        <f>IF((Scoresheet!$Y8+Scoresheet!$Z8+Scoresheet!$AA8)=0,0,FLOOR(Scoresheet!Y8/(Scoresheet!$Y8+Scoresheet!$Z8+Scoresheet!$AA8),0.01))</f>
        <v>0.5</v>
      </c>
      <c r="V8">
        <f>IF((Scoresheet!$Y8+Scoresheet!$Z8+Scoresheet!$AA8)=0,0,FLOOR(Scoresheet!Z8/(Scoresheet!$Y8+Scoresheet!$Z8+Scoresheet!$AA8),0.01))</f>
        <v>0.5</v>
      </c>
      <c r="W8" s="54">
        <f>IF((Scoresheet!$Y8+Scoresheet!$Z8+Scoresheet!$AA8)=0,0,FLOOR(Scoresheet!AA8/(Scoresheet!$Y8+Scoresheet!$Z8+Scoresheet!$AA8),0.01))</f>
        <v>0</v>
      </c>
      <c r="X8">
        <f>IF((Scoresheet!$AB8+Scoresheet!$AC8+Scoresheet!$AD8)=0,0,FLOOR(Scoresheet!AB8/(Scoresheet!$AB8+Scoresheet!$AC8+Scoresheet!$AD8),0.01))</f>
        <v>0</v>
      </c>
      <c r="Y8">
        <f>IF((Scoresheet!$AB8+Scoresheet!$AC8+Scoresheet!$AD8)=0,0,FLOOR(Scoresheet!AC8/(Scoresheet!$AB8+Scoresheet!$AC8+Scoresheet!$AD8),0.01))</f>
        <v>1</v>
      </c>
      <c r="Z8" s="54">
        <f>IF((Scoresheet!$AB8+Scoresheet!$AC8+Scoresheet!$AD8)=0,0,FLOOR(Scoresheet!AD8/(Scoresheet!$AB8+Scoresheet!$AC8+Scoresheet!$AD8),0.01))</f>
        <v>0</v>
      </c>
      <c r="AA8" s="169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0.5</v>
      </c>
      <c r="AC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0.5</v>
      </c>
      <c r="AD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5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>
        <f>IF((Scoresheet!$AJ8+Scoresheet!$AK8+Scoresheet!$AL8)=0,0,FLOOR(Scoresheet!AJ8/(Scoresheet!$AJ8+Scoresheet!$AK8+Scoresheet!$AL8),0.01))</f>
        <v>0</v>
      </c>
      <c r="AG8">
        <f>IF((Scoresheet!$AJ8+Scoresheet!$AK8+Scoresheet!$AL8)=0,0,FLOOR(Scoresheet!AK8/(Scoresheet!$AJ8+Scoresheet!$AK8+Scoresheet!$AL8),0.01))</f>
        <v>0.5</v>
      </c>
      <c r="AH8" s="54">
        <f>IF((Scoresheet!$AJ8+Scoresheet!$AK8+Scoresheet!$AL8)=0,0,FLOOR(Scoresheet!AL8/(Scoresheet!$AJ8+Scoresheet!$AK8+Scoresheet!$AL8),0.01))</f>
        <v>0.5</v>
      </c>
      <c r="AJ8" s="6"/>
      <c r="AK8" s="6"/>
      <c r="AL8" s="6"/>
      <c r="AM8" s="6"/>
      <c r="AN8" s="6"/>
      <c r="AQ8">
        <f t="shared" si="0"/>
        <v>1</v>
      </c>
      <c r="AR8">
        <f t="shared" ref="AR8:AR71" si="12">IF(C8+D8&gt;0,1,0)</f>
        <v>1</v>
      </c>
      <c r="AS8">
        <f t="shared" ref="AS8:AS71" si="13">IF(E8&gt;0,1,0)</f>
        <v>1</v>
      </c>
      <c r="AT8">
        <f t="shared" ref="AT8:AT71" si="14">IF(F8&gt;0,1,0)</f>
        <v>0</v>
      </c>
      <c r="AU8">
        <f t="shared" ref="AU8:AU71" si="15">IF(G8&gt;0,1,0)</f>
        <v>0</v>
      </c>
      <c r="AV8">
        <f t="shared" ref="AV8:AV71" si="16">IF(H8&gt;0,1,0)</f>
        <v>0</v>
      </c>
      <c r="AW8">
        <f t="shared" ref="AW8:AW71" si="17">IF(I8&gt;0,1,0)</f>
        <v>0</v>
      </c>
      <c r="AX8">
        <f t="shared" ref="AX8:AX71" si="18">IF(J8&gt;0,1,0)</f>
        <v>0</v>
      </c>
      <c r="AY8">
        <f t="shared" ref="AY8:AY71" si="19">IF(K8&gt;0,1,0)</f>
        <v>1</v>
      </c>
      <c r="AZ8">
        <f t="shared" ref="AZ8:AZ71" si="20">IF(L8&gt;0,1,0)</f>
        <v>1</v>
      </c>
      <c r="BA8">
        <f t="shared" ref="BA8:BA71" si="21">IF(M8&gt;0,1,0)</f>
        <v>1</v>
      </c>
      <c r="BB8">
        <f t="shared" ref="BB8:BB71" si="22">IF(N8&gt;0,1,0)</f>
        <v>1</v>
      </c>
      <c r="BC8">
        <f t="shared" ref="BC8:BC71" si="23">IF(O8&gt;0,1,0)</f>
        <v>0</v>
      </c>
      <c r="BD8">
        <f t="shared" ref="BD8:BD71" si="24">IF(P8&gt;0,1,0)</f>
        <v>0</v>
      </c>
      <c r="BE8">
        <f t="shared" ref="BE8:BE71" si="25">IF(Q8&gt;0,1,0)</f>
        <v>0</v>
      </c>
      <c r="BF8">
        <f t="shared" ref="BF8:BF71" si="26">IF(R8&gt;0,1,0)</f>
        <v>0</v>
      </c>
      <c r="BG8">
        <f t="shared" ref="BG8:BG71" si="27">IF(S8&gt;0,1,0)</f>
        <v>0</v>
      </c>
      <c r="BH8">
        <f t="shared" ref="BH8:BH71" si="28">IF(T8&gt;0,1,0)</f>
        <v>0</v>
      </c>
      <c r="BI8">
        <f t="shared" ref="BI8:BI71" si="29">IF(U8&gt;0,1,0)</f>
        <v>1</v>
      </c>
      <c r="BJ8">
        <f t="shared" ref="BJ8:BJ71" si="30">IF(V8&gt;0,1,0)</f>
        <v>1</v>
      </c>
      <c r="BK8">
        <f t="shared" ref="BK8:BK71" si="31">IF(W8&gt;0,1,0)</f>
        <v>0</v>
      </c>
      <c r="BL8">
        <f t="shared" ref="BL8:BL71" si="32">IF(X8&gt;0,1,0)</f>
        <v>0</v>
      </c>
      <c r="BM8">
        <f t="shared" ref="BM8:BM71" si="33">IF(Y8&gt;0,1,0)</f>
        <v>1</v>
      </c>
      <c r="BN8">
        <f t="shared" ref="BN8:BN71" si="34">IF(Z8&gt;0,1,0)</f>
        <v>0</v>
      </c>
      <c r="BO8">
        <f t="shared" ref="BO8:BO71" si="35">IF(AA8&gt;0,1,0)</f>
        <v>0</v>
      </c>
      <c r="BP8">
        <f t="shared" ref="BP8:BP71" si="36">IF(AB8&gt;0,1,0)</f>
        <v>1</v>
      </c>
      <c r="BQ8">
        <f t="shared" ref="BQ8:BQ71" si="37">IF(AC8&gt;0,1,0)</f>
        <v>1</v>
      </c>
      <c r="BR8">
        <f t="shared" ref="BR8:BR71" si="38">IF(AD8&gt;0,1,0)</f>
        <v>0</v>
      </c>
      <c r="BS8">
        <f t="shared" ref="BS8:BS71" si="39">IF(AE8&gt;0,1,0)</f>
        <v>0</v>
      </c>
      <c r="BT8">
        <f t="shared" ref="BT8:BT71" si="40">IF(AF8&gt;0,1,0)</f>
        <v>0</v>
      </c>
      <c r="BU8">
        <f t="shared" ref="BU8:BU71" si="41">IF(AG8&gt;0,1,0)</f>
        <v>1</v>
      </c>
      <c r="BV8">
        <f t="shared" ref="BV8:BV71" si="42">IF(AH8&gt;0,1,0)</f>
        <v>1</v>
      </c>
      <c r="BX8">
        <f t="shared" ref="BX8:BX71" si="43">AR8</f>
        <v>1</v>
      </c>
      <c r="BY8">
        <f t="shared" si="5"/>
        <v>1</v>
      </c>
      <c r="BZ8">
        <f t="shared" si="6"/>
        <v>1</v>
      </c>
      <c r="CA8">
        <f t="shared" si="7"/>
        <v>1</v>
      </c>
      <c r="CB8">
        <f t="shared" si="8"/>
        <v>1</v>
      </c>
      <c r="CC8">
        <f t="shared" si="9"/>
        <v>1</v>
      </c>
      <c r="CD8">
        <f t="shared" si="10"/>
        <v>1</v>
      </c>
    </row>
    <row r="9" spans="1:82">
      <c r="A9" s="7">
        <f t="shared" si="11"/>
        <v>3</v>
      </c>
      <c r="B9" s="54" t="str">
        <f>Scoresheet!B9</f>
        <v>Putaputaweta (Carpodetus)</v>
      </c>
      <c r="C9">
        <f>IF(Scoresheet!C9=0,0,Scoresheet!C9/(Scoresheet!C9+Scoresheet!D9))</f>
        <v>1</v>
      </c>
      <c r="D9" s="54">
        <f>IF(Scoresheet!D9=0,0,Scoresheet!D9/(Scoresheet!C9+Scoresheet!D9))</f>
        <v>0</v>
      </c>
      <c r="E9">
        <f>IF(Scoresheet!E9=0,0,Scoresheet!E9/(Scoresheet!E9+Scoresheet!F9))</f>
        <v>0</v>
      </c>
      <c r="F9">
        <f>IF(Scoresheet!G9=0,0,Scoresheet!G9/(Scoresheet!G9+Scoresheet!H9)*(IF(Scoresheet_Result!E9=0,1,Scoresheet_Result!E9)))</f>
        <v>1</v>
      </c>
      <c r="G9">
        <f>IF(Scoresheet!I9=0,0,Scoresheet!I9/(Scoresheet!I9+Scoresheet!J9)*(IF(Scoresheet_Result!E9=0,1,Scoresheet_Result!E9)))</f>
        <v>0.5</v>
      </c>
      <c r="H9">
        <f>IF(Scoresheet!K9=0,0,Scoresheet!K9/(Scoresheet!L9+Scoresheet!K9)*(IF(Scoresheet_Result!E9=0,1,Scoresheet_Result!E9)))</f>
        <v>0.5</v>
      </c>
      <c r="I9">
        <f>IF(Scoresheet!L9=0,0,Scoresheet!L9/(Scoresheet!K9+Scoresheet!L9)*(IF(Scoresheet_Result!E9=0,1,Scoresheet_Result!E9)))</f>
        <v>0.5</v>
      </c>
      <c r="J9" s="54">
        <f>IF(Scoresheet!M9=0,0,Scoresheet!M9/(Scoresheet!M9+Scoresheet!N9))</f>
        <v>0.5</v>
      </c>
      <c r="K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0.2</v>
      </c>
      <c r="L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0.2</v>
      </c>
      <c r="M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0.2</v>
      </c>
      <c r="N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0.2</v>
      </c>
      <c r="O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0.2</v>
      </c>
      <c r="P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</v>
      </c>
      <c r="Q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>
        <f>Scoresheet!X9</f>
        <v>0</v>
      </c>
      <c r="U9">
        <f>IF((Scoresheet!$Y9+Scoresheet!$Z9+Scoresheet!$AA9)=0,0,FLOOR(Scoresheet!Y9/(Scoresheet!$Y9+Scoresheet!$Z9+Scoresheet!$AA9),0.01))</f>
        <v>0.33</v>
      </c>
      <c r="V9">
        <f>IF((Scoresheet!$Y9+Scoresheet!$Z9+Scoresheet!$AA9)=0,0,FLOOR(Scoresheet!Z9/(Scoresheet!$Y9+Scoresheet!$Z9+Scoresheet!$AA9),0.01))</f>
        <v>0.33</v>
      </c>
      <c r="W9" s="54">
        <f>IF((Scoresheet!$Y9+Scoresheet!$Z9+Scoresheet!$AA9)=0,0,FLOOR(Scoresheet!AA9/(Scoresheet!$Y9+Scoresheet!$Z9+Scoresheet!$AA9),0.01))</f>
        <v>0.33</v>
      </c>
      <c r="X9">
        <f>IF((Scoresheet!$AB9+Scoresheet!$AC9+Scoresheet!$AD9)=0,0,FLOOR(Scoresheet!AB9/(Scoresheet!$AB9+Scoresheet!$AC9+Scoresheet!$AD9),0.01))</f>
        <v>0</v>
      </c>
      <c r="Y9">
        <f>IF((Scoresheet!$AB9+Scoresheet!$AC9+Scoresheet!$AD9)=0,0,FLOOR(Scoresheet!AC9/(Scoresheet!$AB9+Scoresheet!$AC9+Scoresheet!$AD9),0.01))</f>
        <v>0.5</v>
      </c>
      <c r="Z9" s="54">
        <f>IF((Scoresheet!$AB9+Scoresheet!$AC9+Scoresheet!$AD9)=0,0,FLOOR(Scoresheet!AD9/(Scoresheet!$AB9+Scoresheet!$AC9+Scoresheet!$AD9),0.01))</f>
        <v>0.5</v>
      </c>
      <c r="AA9" s="169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0.33</v>
      </c>
      <c r="AB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0.33</v>
      </c>
      <c r="AC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0.33</v>
      </c>
      <c r="AD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5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>
        <f>IF((Scoresheet!$AJ9+Scoresheet!$AK9+Scoresheet!$AL9)=0,0,FLOOR(Scoresheet!AJ9/(Scoresheet!$AJ9+Scoresheet!$AK9+Scoresheet!$AL9),0.01))</f>
        <v>0</v>
      </c>
      <c r="AG9">
        <f>IF((Scoresheet!$AJ9+Scoresheet!$AK9+Scoresheet!$AL9)=0,0,FLOOR(Scoresheet!AK9/(Scoresheet!$AJ9+Scoresheet!$AK9+Scoresheet!$AL9),0.01))</f>
        <v>1</v>
      </c>
      <c r="AH9" s="54">
        <f>IF((Scoresheet!$AJ9+Scoresheet!$AK9+Scoresheet!$AL9)=0,0,FLOOR(Scoresheet!AL9/(Scoresheet!$AJ9+Scoresheet!$AK9+Scoresheet!$AL9),0.01))</f>
        <v>0</v>
      </c>
      <c r="AJ9" s="6"/>
      <c r="AK9" s="6"/>
      <c r="AL9" s="6"/>
      <c r="AM9" s="6"/>
      <c r="AN9" s="6"/>
      <c r="AQ9">
        <f t="shared" si="0"/>
        <v>1</v>
      </c>
      <c r="AR9">
        <f t="shared" si="12"/>
        <v>1</v>
      </c>
      <c r="AS9">
        <f t="shared" si="13"/>
        <v>0</v>
      </c>
      <c r="AT9">
        <f t="shared" si="14"/>
        <v>1</v>
      </c>
      <c r="AU9">
        <f t="shared" si="15"/>
        <v>1</v>
      </c>
      <c r="AV9">
        <f t="shared" si="16"/>
        <v>1</v>
      </c>
      <c r="AW9">
        <f t="shared" si="17"/>
        <v>1</v>
      </c>
      <c r="AX9">
        <f t="shared" si="18"/>
        <v>1</v>
      </c>
      <c r="AY9">
        <f t="shared" si="19"/>
        <v>1</v>
      </c>
      <c r="AZ9">
        <f t="shared" si="20"/>
        <v>1</v>
      </c>
      <c r="BA9">
        <f t="shared" si="21"/>
        <v>1</v>
      </c>
      <c r="BB9">
        <f t="shared" si="22"/>
        <v>1</v>
      </c>
      <c r="BC9">
        <f t="shared" si="23"/>
        <v>1</v>
      </c>
      <c r="BD9">
        <f t="shared" si="24"/>
        <v>0</v>
      </c>
      <c r="BE9">
        <f t="shared" si="25"/>
        <v>0</v>
      </c>
      <c r="BF9">
        <f t="shared" si="26"/>
        <v>0</v>
      </c>
      <c r="BG9">
        <f t="shared" si="27"/>
        <v>0</v>
      </c>
      <c r="BH9">
        <f t="shared" si="28"/>
        <v>0</v>
      </c>
      <c r="BI9">
        <f t="shared" si="29"/>
        <v>1</v>
      </c>
      <c r="BJ9">
        <f t="shared" si="30"/>
        <v>1</v>
      </c>
      <c r="BK9">
        <f t="shared" si="31"/>
        <v>1</v>
      </c>
      <c r="BL9">
        <f t="shared" si="32"/>
        <v>0</v>
      </c>
      <c r="BM9">
        <f t="shared" si="33"/>
        <v>1</v>
      </c>
      <c r="BN9">
        <f t="shared" si="34"/>
        <v>1</v>
      </c>
      <c r="BO9">
        <f t="shared" si="35"/>
        <v>1</v>
      </c>
      <c r="BP9">
        <f t="shared" si="36"/>
        <v>1</v>
      </c>
      <c r="BQ9">
        <f t="shared" si="37"/>
        <v>1</v>
      </c>
      <c r="BR9">
        <f t="shared" si="38"/>
        <v>0</v>
      </c>
      <c r="BS9">
        <f t="shared" si="39"/>
        <v>0</v>
      </c>
      <c r="BT9">
        <f t="shared" si="40"/>
        <v>0</v>
      </c>
      <c r="BU9">
        <f t="shared" si="41"/>
        <v>1</v>
      </c>
      <c r="BV9">
        <f t="shared" si="42"/>
        <v>0</v>
      </c>
      <c r="BX9">
        <f t="shared" si="43"/>
        <v>1</v>
      </c>
      <c r="BY9">
        <f t="shared" si="5"/>
        <v>1</v>
      </c>
      <c r="BZ9">
        <f t="shared" si="6"/>
        <v>1</v>
      </c>
      <c r="CA9">
        <f t="shared" si="7"/>
        <v>1</v>
      </c>
      <c r="CB9">
        <f t="shared" si="8"/>
        <v>1</v>
      </c>
      <c r="CC9">
        <f t="shared" si="9"/>
        <v>1</v>
      </c>
      <c r="CD9">
        <f t="shared" si="10"/>
        <v>1</v>
      </c>
    </row>
    <row r="10" spans="1:82">
      <c r="A10" s="7">
        <f t="shared" si="11"/>
        <v>4</v>
      </c>
      <c r="B10" s="54" t="str">
        <f>Scoresheet!B10</f>
        <v>?Hebe sp.</v>
      </c>
      <c r="C10">
        <f>IF(Scoresheet!C10=0,0,Scoresheet!C10/(Scoresheet!C10+Scoresheet!D10))</f>
        <v>1</v>
      </c>
      <c r="D10" s="54">
        <f>IF(Scoresheet!D10=0,0,Scoresheet!D10/(Scoresheet!C10+Scoresheet!D10))</f>
        <v>0</v>
      </c>
      <c r="E10">
        <f>IF(Scoresheet!E10=0,0,Scoresheet!E10/(Scoresheet!E10+Scoresheet!F10))</f>
        <v>0</v>
      </c>
      <c r="F10">
        <f>IF(Scoresheet!G10=0,0,Scoresheet!G10/(Scoresheet!G10+Scoresheet!H10)*(IF(Scoresheet_Result!E10=0,1,Scoresheet_Result!E10)))</f>
        <v>1</v>
      </c>
      <c r="G10">
        <f>IF(Scoresheet!I10=0,0,Scoresheet!I10/(Scoresheet!I10+Scoresheet!J10)*(IF(Scoresheet_Result!E10=0,1,Scoresheet_Result!E10)))</f>
        <v>0</v>
      </c>
      <c r="H10">
        <f>IF(Scoresheet!K10=0,0,Scoresheet!K10/(Scoresheet!L10+Scoresheet!K10)*(IF(Scoresheet_Result!E10=0,1,Scoresheet_Result!E10)))</f>
        <v>0</v>
      </c>
      <c r="I10">
        <f>IF(Scoresheet!L10=0,0,Scoresheet!L10/(Scoresheet!K10+Scoresheet!L10)*(IF(Scoresheet_Result!E10=0,1,Scoresheet_Result!E10)))</f>
        <v>1</v>
      </c>
      <c r="J10" s="54">
        <f>IF(Scoresheet!M10=0,0,Scoresheet!M10/(Scoresheet!M10+Scoresheet!N10))</f>
        <v>0.5</v>
      </c>
      <c r="K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0.5</v>
      </c>
      <c r="O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0.5</v>
      </c>
      <c r="P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>
        <f>Scoresheet!X10</f>
        <v>0</v>
      </c>
      <c r="U10">
        <f>IF((Scoresheet!$Y10+Scoresheet!$Z10+Scoresheet!$AA10)=0,0,FLOOR(Scoresheet!Y10/(Scoresheet!$Y10+Scoresheet!$Z10+Scoresheet!$AA10),0.01))</f>
        <v>0</v>
      </c>
      <c r="V10">
        <f>IF((Scoresheet!$Y10+Scoresheet!$Z10+Scoresheet!$AA10)=0,0,FLOOR(Scoresheet!Z10/(Scoresheet!$Y10+Scoresheet!$Z10+Scoresheet!$AA10),0.01))</f>
        <v>0.5</v>
      </c>
      <c r="W10" s="54">
        <f>IF((Scoresheet!$Y10+Scoresheet!$Z10+Scoresheet!$AA10)=0,0,FLOOR(Scoresheet!AA10/(Scoresheet!$Y10+Scoresheet!$Z10+Scoresheet!$AA10),0.01))</f>
        <v>0.5</v>
      </c>
      <c r="X10">
        <f>IF((Scoresheet!$AB10+Scoresheet!$AC10+Scoresheet!$AD10)=0,0,FLOOR(Scoresheet!AB10/(Scoresheet!$AB10+Scoresheet!$AC10+Scoresheet!$AD10),0.01))</f>
        <v>0</v>
      </c>
      <c r="Y10">
        <f>IF((Scoresheet!$AB10+Scoresheet!$AC10+Scoresheet!$AD10)=0,0,FLOOR(Scoresheet!AC10/(Scoresheet!$AB10+Scoresheet!$AC10+Scoresheet!$AD10),0.01))</f>
        <v>0</v>
      </c>
      <c r="Z10" s="54">
        <f>IF((Scoresheet!$AB10+Scoresheet!$AC10+Scoresheet!$AD10)=0,0,FLOOR(Scoresheet!AD10/(Scoresheet!$AB10+Scoresheet!$AC10+Scoresheet!$AD10),0.01))</f>
        <v>1</v>
      </c>
      <c r="AA10" s="169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</v>
      </c>
      <c r="AD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5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1</v>
      </c>
      <c r="AF10">
        <f>IF((Scoresheet!$AJ10+Scoresheet!$AK10+Scoresheet!$AL10)=0,0,FLOOR(Scoresheet!AJ10/(Scoresheet!$AJ10+Scoresheet!$AK10+Scoresheet!$AL10),0.01))</f>
        <v>0</v>
      </c>
      <c r="AG10">
        <f>IF((Scoresheet!$AJ10+Scoresheet!$AK10+Scoresheet!$AL10)=0,0,FLOOR(Scoresheet!AK10/(Scoresheet!$AJ10+Scoresheet!$AK10+Scoresheet!$AL10),0.01))</f>
        <v>1</v>
      </c>
      <c r="AH10" s="54">
        <f>IF((Scoresheet!$AJ10+Scoresheet!$AK10+Scoresheet!$AL10)=0,0,FLOOR(Scoresheet!AL10/(Scoresheet!$AJ10+Scoresheet!$AK10+Scoresheet!$AL10),0.01))</f>
        <v>0</v>
      </c>
      <c r="AJ10" s="6"/>
      <c r="AK10" s="6"/>
      <c r="AL10" s="6"/>
      <c r="AM10" s="6"/>
      <c r="AN10" s="6"/>
      <c r="AQ10">
        <f t="shared" si="0"/>
        <v>1</v>
      </c>
      <c r="AR10">
        <f t="shared" si="12"/>
        <v>1</v>
      </c>
      <c r="AS10">
        <f t="shared" si="13"/>
        <v>0</v>
      </c>
      <c r="AT10">
        <f t="shared" si="14"/>
        <v>1</v>
      </c>
      <c r="AU10">
        <f t="shared" si="15"/>
        <v>0</v>
      </c>
      <c r="AV10">
        <f t="shared" si="16"/>
        <v>0</v>
      </c>
      <c r="AW10">
        <f t="shared" si="17"/>
        <v>1</v>
      </c>
      <c r="AX10">
        <f t="shared" si="18"/>
        <v>1</v>
      </c>
      <c r="AY10">
        <f t="shared" si="19"/>
        <v>0</v>
      </c>
      <c r="AZ10">
        <f t="shared" si="20"/>
        <v>0</v>
      </c>
      <c r="BA10">
        <f t="shared" si="21"/>
        <v>0</v>
      </c>
      <c r="BB10">
        <f t="shared" si="22"/>
        <v>1</v>
      </c>
      <c r="BC10">
        <f t="shared" si="23"/>
        <v>1</v>
      </c>
      <c r="BD10">
        <f t="shared" si="24"/>
        <v>0</v>
      </c>
      <c r="BE10">
        <f t="shared" si="25"/>
        <v>0</v>
      </c>
      <c r="BF10">
        <f t="shared" si="26"/>
        <v>0</v>
      </c>
      <c r="BG10">
        <f t="shared" si="27"/>
        <v>0</v>
      </c>
      <c r="BH10">
        <f t="shared" si="28"/>
        <v>0</v>
      </c>
      <c r="BI10">
        <f t="shared" si="29"/>
        <v>0</v>
      </c>
      <c r="BJ10">
        <f t="shared" si="30"/>
        <v>1</v>
      </c>
      <c r="BK10">
        <f t="shared" si="31"/>
        <v>1</v>
      </c>
      <c r="BL10">
        <f t="shared" si="32"/>
        <v>0</v>
      </c>
      <c r="BM10">
        <f t="shared" si="33"/>
        <v>0</v>
      </c>
      <c r="BN10">
        <f t="shared" si="34"/>
        <v>1</v>
      </c>
      <c r="BO10">
        <f t="shared" si="35"/>
        <v>0</v>
      </c>
      <c r="BP10">
        <f t="shared" si="36"/>
        <v>0</v>
      </c>
      <c r="BQ10">
        <f t="shared" si="37"/>
        <v>0</v>
      </c>
      <c r="BR10">
        <f t="shared" si="38"/>
        <v>0</v>
      </c>
      <c r="BS10">
        <f t="shared" si="39"/>
        <v>1</v>
      </c>
      <c r="BT10">
        <f t="shared" si="40"/>
        <v>0</v>
      </c>
      <c r="BU10">
        <f t="shared" si="41"/>
        <v>1</v>
      </c>
      <c r="BV10">
        <f t="shared" si="42"/>
        <v>0</v>
      </c>
      <c r="BX10">
        <f t="shared" si="43"/>
        <v>1</v>
      </c>
      <c r="BY10">
        <f t="shared" si="5"/>
        <v>1</v>
      </c>
      <c r="BZ10">
        <f t="shared" si="6"/>
        <v>1</v>
      </c>
      <c r="CA10">
        <f t="shared" si="7"/>
        <v>1</v>
      </c>
      <c r="CB10">
        <f t="shared" si="8"/>
        <v>1</v>
      </c>
      <c r="CC10">
        <f t="shared" si="9"/>
        <v>1</v>
      </c>
      <c r="CD10">
        <f t="shared" si="10"/>
        <v>1</v>
      </c>
    </row>
    <row r="11" spans="1:82">
      <c r="A11" s="7">
        <f t="shared" si="11"/>
        <v>5</v>
      </c>
      <c r="B11" s="54" t="str">
        <f>Scoresheet!B11</f>
        <v>Pseudopanax edgerleyi?</v>
      </c>
      <c r="C11">
        <f>IF(Scoresheet!C11=0,0,Scoresheet!C11/(Scoresheet!C11+Scoresheet!D11))</f>
        <v>0.5</v>
      </c>
      <c r="D11" s="54">
        <f>IF(Scoresheet!D11=0,0,Scoresheet!D11/(Scoresheet!C11+Scoresheet!D11))</f>
        <v>0.5</v>
      </c>
      <c r="E11">
        <f>IF(Scoresheet!E11=0,0,Scoresheet!E11/(Scoresheet!E11+Scoresheet!F11))</f>
        <v>0</v>
      </c>
      <c r="F11">
        <f>IF(Scoresheet!G11=0,0,Scoresheet!G11/(Scoresheet!G11+Scoresheet!H11)*(IF(Scoresheet_Result!E11=0,1,Scoresheet_Result!E11)))</f>
        <v>0.5</v>
      </c>
      <c r="G11">
        <f>IF(Scoresheet!I11=0,0,Scoresheet!I11/(Scoresheet!I11+Scoresheet!J11)*(IF(Scoresheet_Result!E11=0,1,Scoresheet_Result!E11)))</f>
        <v>0.5</v>
      </c>
      <c r="H11">
        <f>IF(Scoresheet!K11=0,0,Scoresheet!K11/(Scoresheet!L11+Scoresheet!K11)*(IF(Scoresheet_Result!E11=0,1,Scoresheet_Result!E11)))</f>
        <v>0.5</v>
      </c>
      <c r="I11">
        <f>IF(Scoresheet!L11=0,0,Scoresheet!L11/(Scoresheet!K11+Scoresheet!L11)*(IF(Scoresheet_Result!E11=0,1,Scoresheet_Result!E11)))</f>
        <v>0.5</v>
      </c>
      <c r="J11" s="54">
        <f>IF(Scoresheet!M11=0,0,Scoresheet!M11/(Scoresheet!M11+Scoresheet!N11))</f>
        <v>0.5</v>
      </c>
      <c r="K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</v>
      </c>
      <c r="N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0.33</v>
      </c>
      <c r="O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0.33</v>
      </c>
      <c r="P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0.33</v>
      </c>
      <c r="Q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>
        <f>Scoresheet!X11</f>
        <v>0</v>
      </c>
      <c r="U11">
        <f>IF((Scoresheet!$Y11+Scoresheet!$Z11+Scoresheet!$AA11)=0,0,FLOOR(Scoresheet!Y11/(Scoresheet!$Y11+Scoresheet!$Z11+Scoresheet!$AA11),0.01))</f>
        <v>0</v>
      </c>
      <c r="V11">
        <f>IF((Scoresheet!$Y11+Scoresheet!$Z11+Scoresheet!$AA11)=0,0,FLOOR(Scoresheet!Z11/(Scoresheet!$Y11+Scoresheet!$Z11+Scoresheet!$AA11),0.01))</f>
        <v>0.5</v>
      </c>
      <c r="W11" s="54">
        <f>IF((Scoresheet!$Y11+Scoresheet!$Z11+Scoresheet!$AA11)=0,0,FLOOR(Scoresheet!AA11/(Scoresheet!$Y11+Scoresheet!$Z11+Scoresheet!$AA11),0.01))</f>
        <v>0.5</v>
      </c>
      <c r="X11">
        <f>IF((Scoresheet!$AB11+Scoresheet!$AC11+Scoresheet!$AD11)=0,0,FLOOR(Scoresheet!AB11/(Scoresheet!$AB11+Scoresheet!$AC11+Scoresheet!$AD11),0.01))</f>
        <v>0</v>
      </c>
      <c r="Y11">
        <f>IF((Scoresheet!$AB11+Scoresheet!$AC11+Scoresheet!$AD11)=0,0,FLOOR(Scoresheet!AC11/(Scoresheet!$AB11+Scoresheet!$AC11+Scoresheet!$AD11),0.01))</f>
        <v>0</v>
      </c>
      <c r="Z11" s="54">
        <f>IF((Scoresheet!$AB11+Scoresheet!$AC11+Scoresheet!$AD11)=0,0,FLOOR(Scoresheet!AD11/(Scoresheet!$AB11+Scoresheet!$AC11+Scoresheet!$AD11),0.01))</f>
        <v>1</v>
      </c>
      <c r="AA11" s="169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0.33</v>
      </c>
      <c r="AD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0.33</v>
      </c>
      <c r="AE11" s="5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0.33</v>
      </c>
      <c r="AF11">
        <f>IF((Scoresheet!$AJ11+Scoresheet!$AK11+Scoresheet!$AL11)=0,0,FLOOR(Scoresheet!AJ11/(Scoresheet!$AJ11+Scoresheet!$AK11+Scoresheet!$AL11),0.01))</f>
        <v>0</v>
      </c>
      <c r="AG11">
        <f>IF((Scoresheet!$AJ11+Scoresheet!$AK11+Scoresheet!$AL11)=0,0,FLOOR(Scoresheet!AK11/(Scoresheet!$AJ11+Scoresheet!$AK11+Scoresheet!$AL11),0.01))</f>
        <v>1</v>
      </c>
      <c r="AH11" s="54">
        <f>IF((Scoresheet!$AJ11+Scoresheet!$AK11+Scoresheet!$AL11)=0,0,FLOOR(Scoresheet!AL11/(Scoresheet!$AJ11+Scoresheet!$AK11+Scoresheet!$AL11),0.01))</f>
        <v>0</v>
      </c>
      <c r="AJ11" s="6"/>
      <c r="AK11" s="6"/>
      <c r="AL11" s="6"/>
      <c r="AM11" s="6"/>
      <c r="AN11" s="6"/>
      <c r="AQ11">
        <f t="shared" si="0"/>
        <v>1</v>
      </c>
      <c r="AR11">
        <f t="shared" si="12"/>
        <v>1</v>
      </c>
      <c r="AS11">
        <f t="shared" si="13"/>
        <v>0</v>
      </c>
      <c r="AT11">
        <f t="shared" si="14"/>
        <v>1</v>
      </c>
      <c r="AU11">
        <f t="shared" si="15"/>
        <v>1</v>
      </c>
      <c r="AV11">
        <f t="shared" si="16"/>
        <v>1</v>
      </c>
      <c r="AW11">
        <f t="shared" si="17"/>
        <v>1</v>
      </c>
      <c r="AX11">
        <f t="shared" si="18"/>
        <v>1</v>
      </c>
      <c r="AY11">
        <f t="shared" si="19"/>
        <v>0</v>
      </c>
      <c r="AZ11">
        <f t="shared" si="20"/>
        <v>0</v>
      </c>
      <c r="BA11">
        <f t="shared" si="21"/>
        <v>0</v>
      </c>
      <c r="BB11">
        <f t="shared" si="22"/>
        <v>1</v>
      </c>
      <c r="BC11">
        <f t="shared" si="23"/>
        <v>1</v>
      </c>
      <c r="BD11">
        <f t="shared" si="24"/>
        <v>1</v>
      </c>
      <c r="BE11">
        <f t="shared" si="25"/>
        <v>0</v>
      </c>
      <c r="BF11">
        <f t="shared" si="26"/>
        <v>0</v>
      </c>
      <c r="BG11">
        <f t="shared" si="27"/>
        <v>0</v>
      </c>
      <c r="BH11">
        <f t="shared" si="28"/>
        <v>0</v>
      </c>
      <c r="BI11">
        <f t="shared" si="29"/>
        <v>0</v>
      </c>
      <c r="BJ11">
        <f t="shared" si="30"/>
        <v>1</v>
      </c>
      <c r="BK11">
        <f t="shared" si="31"/>
        <v>1</v>
      </c>
      <c r="BL11">
        <f t="shared" si="32"/>
        <v>0</v>
      </c>
      <c r="BM11">
        <f t="shared" si="33"/>
        <v>0</v>
      </c>
      <c r="BN11">
        <f t="shared" si="34"/>
        <v>1</v>
      </c>
      <c r="BO11">
        <f t="shared" si="35"/>
        <v>0</v>
      </c>
      <c r="BP11">
        <f t="shared" si="36"/>
        <v>0</v>
      </c>
      <c r="BQ11">
        <f t="shared" si="37"/>
        <v>1</v>
      </c>
      <c r="BR11">
        <f t="shared" si="38"/>
        <v>1</v>
      </c>
      <c r="BS11">
        <f t="shared" si="39"/>
        <v>1</v>
      </c>
      <c r="BT11">
        <f t="shared" si="40"/>
        <v>0</v>
      </c>
      <c r="BU11">
        <f t="shared" si="41"/>
        <v>1</v>
      </c>
      <c r="BV11">
        <f t="shared" si="42"/>
        <v>0</v>
      </c>
      <c r="BX11">
        <f t="shared" si="43"/>
        <v>1</v>
      </c>
      <c r="BY11">
        <f t="shared" si="5"/>
        <v>1</v>
      </c>
      <c r="BZ11">
        <f t="shared" si="6"/>
        <v>1</v>
      </c>
      <c r="CA11">
        <f t="shared" si="7"/>
        <v>1</v>
      </c>
      <c r="CB11">
        <f t="shared" si="8"/>
        <v>1</v>
      </c>
      <c r="CC11">
        <f t="shared" si="9"/>
        <v>1</v>
      </c>
      <c r="CD11">
        <f t="shared" si="10"/>
        <v>1</v>
      </c>
    </row>
    <row r="12" spans="1:82">
      <c r="A12" s="7">
        <f t="shared" si="11"/>
        <v>6</v>
      </c>
      <c r="B12" s="54" t="str">
        <f>Scoresheet!B12</f>
        <v>Broadleaf (Griselinia)</v>
      </c>
      <c r="C12">
        <f>IF(Scoresheet!C12=0,0,Scoresheet!C12/(Scoresheet!C12+Scoresheet!D12))</f>
        <v>1</v>
      </c>
      <c r="D12" s="54">
        <f>IF(Scoresheet!D12=0,0,Scoresheet!D12/(Scoresheet!C12+Scoresheet!D12))</f>
        <v>0</v>
      </c>
      <c r="E12">
        <f>IF(Scoresheet!E12=0,0,Scoresheet!E12/(Scoresheet!E12+Scoresheet!F12))</f>
        <v>1</v>
      </c>
      <c r="F12">
        <f>IF(Scoresheet!G12=0,0,Scoresheet!G12/(Scoresheet!G12+Scoresheet!H12)*(IF(Scoresheet_Result!E12=0,1,Scoresheet_Result!E12)))</f>
        <v>0</v>
      </c>
      <c r="G12">
        <f>IF(Scoresheet!I12=0,0,Scoresheet!I12/(Scoresheet!I12+Scoresheet!J12)*(IF(Scoresheet_Result!E12=0,1,Scoresheet_Result!E12)))</f>
        <v>0</v>
      </c>
      <c r="H12">
        <f>IF(Scoresheet!K12=0,0,Scoresheet!K12/(Scoresheet!L12+Scoresheet!K12)*(IF(Scoresheet_Result!E12=0,1,Scoresheet_Result!E12)))</f>
        <v>0</v>
      </c>
      <c r="I12">
        <f>IF(Scoresheet!L12=0,0,Scoresheet!L12/(Scoresheet!K12+Scoresheet!L12)*(IF(Scoresheet_Result!E12=0,1,Scoresheet_Result!E12)))</f>
        <v>0</v>
      </c>
      <c r="J12" s="54">
        <f>IF(Scoresheet!M12=0,0,Scoresheet!M12/(Scoresheet!M12+Scoresheet!N12))</f>
        <v>0</v>
      </c>
      <c r="K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</v>
      </c>
      <c r="N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0.33</v>
      </c>
      <c r="P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0.33</v>
      </c>
      <c r="Q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0.33</v>
      </c>
      <c r="R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>
        <f>Scoresheet!X12</f>
        <v>1</v>
      </c>
      <c r="U12">
        <f>IF((Scoresheet!$Y12+Scoresheet!$Z12+Scoresheet!$AA12)=0,0,FLOOR(Scoresheet!Y12/(Scoresheet!$Y12+Scoresheet!$Z12+Scoresheet!$AA12),0.01))</f>
        <v>1</v>
      </c>
      <c r="V12">
        <f>IF((Scoresheet!$Y12+Scoresheet!$Z12+Scoresheet!$AA12)=0,0,FLOOR(Scoresheet!Z12/(Scoresheet!$Y12+Scoresheet!$Z12+Scoresheet!$AA12),0.01))</f>
        <v>0</v>
      </c>
      <c r="W12" s="54">
        <f>IF((Scoresheet!$Y12+Scoresheet!$Z12+Scoresheet!$AA12)=0,0,FLOOR(Scoresheet!AA12/(Scoresheet!$Y12+Scoresheet!$Z12+Scoresheet!$AA12),0.01))</f>
        <v>0</v>
      </c>
      <c r="X12">
        <f>IF((Scoresheet!$AB12+Scoresheet!$AC12+Scoresheet!$AD12)=0,0,FLOOR(Scoresheet!AB12/(Scoresheet!$AB12+Scoresheet!$AC12+Scoresheet!$AD12),0.01))</f>
        <v>0</v>
      </c>
      <c r="Y12">
        <f>IF((Scoresheet!$AB12+Scoresheet!$AC12+Scoresheet!$AD12)=0,0,FLOOR(Scoresheet!AC12/(Scoresheet!$AB12+Scoresheet!$AC12+Scoresheet!$AD12),0.01))</f>
        <v>1</v>
      </c>
      <c r="Z12" s="54">
        <f>IF((Scoresheet!$AB12+Scoresheet!$AC12+Scoresheet!$AD12)=0,0,FLOOR(Scoresheet!AD12/(Scoresheet!$AB12+Scoresheet!$AC12+Scoresheet!$AD12),0.01))</f>
        <v>0</v>
      </c>
      <c r="AA12" s="169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0.5</v>
      </c>
      <c r="AB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0.5</v>
      </c>
      <c r="AC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</v>
      </c>
      <c r="AD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5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>
        <f>IF((Scoresheet!$AJ12+Scoresheet!$AK12+Scoresheet!$AL12)=0,0,FLOOR(Scoresheet!AJ12/(Scoresheet!$AJ12+Scoresheet!$AK12+Scoresheet!$AL12),0.01))</f>
        <v>0</v>
      </c>
      <c r="AG12">
        <f>IF((Scoresheet!$AJ12+Scoresheet!$AK12+Scoresheet!$AL12)=0,0,FLOOR(Scoresheet!AK12/(Scoresheet!$AJ12+Scoresheet!$AK12+Scoresheet!$AL12),0.01))</f>
        <v>1</v>
      </c>
      <c r="AH12" s="54">
        <f>IF((Scoresheet!$AJ12+Scoresheet!$AK12+Scoresheet!$AL12)=0,0,FLOOR(Scoresheet!AL12/(Scoresheet!$AJ12+Scoresheet!$AK12+Scoresheet!$AL12),0.01))</f>
        <v>0</v>
      </c>
      <c r="AJ12" s="6"/>
      <c r="AK12" s="6"/>
      <c r="AL12" s="6"/>
      <c r="AM12" s="6"/>
      <c r="AN12" s="6"/>
      <c r="AQ12">
        <f t="shared" si="0"/>
        <v>1</v>
      </c>
      <c r="AR12">
        <f t="shared" si="12"/>
        <v>1</v>
      </c>
      <c r="AS12">
        <f t="shared" si="13"/>
        <v>1</v>
      </c>
      <c r="AT12">
        <f t="shared" si="14"/>
        <v>0</v>
      </c>
      <c r="AU12">
        <f t="shared" si="15"/>
        <v>0</v>
      </c>
      <c r="AV12">
        <f t="shared" si="16"/>
        <v>0</v>
      </c>
      <c r="AW12">
        <f t="shared" si="17"/>
        <v>0</v>
      </c>
      <c r="AX12">
        <f t="shared" si="18"/>
        <v>0</v>
      </c>
      <c r="AY12">
        <f t="shared" si="19"/>
        <v>0</v>
      </c>
      <c r="AZ12">
        <f t="shared" si="20"/>
        <v>0</v>
      </c>
      <c r="BA12">
        <f t="shared" si="21"/>
        <v>0</v>
      </c>
      <c r="BB12">
        <f t="shared" si="22"/>
        <v>0</v>
      </c>
      <c r="BC12">
        <f t="shared" si="23"/>
        <v>1</v>
      </c>
      <c r="BD12">
        <f t="shared" si="24"/>
        <v>1</v>
      </c>
      <c r="BE12">
        <f t="shared" si="25"/>
        <v>1</v>
      </c>
      <c r="BF12">
        <f t="shared" si="26"/>
        <v>0</v>
      </c>
      <c r="BG12">
        <f t="shared" si="27"/>
        <v>0</v>
      </c>
      <c r="BH12">
        <f t="shared" si="28"/>
        <v>1</v>
      </c>
      <c r="BI12">
        <f t="shared" si="29"/>
        <v>1</v>
      </c>
      <c r="BJ12">
        <f t="shared" si="30"/>
        <v>0</v>
      </c>
      <c r="BK12">
        <f t="shared" si="31"/>
        <v>0</v>
      </c>
      <c r="BL12">
        <f t="shared" si="32"/>
        <v>0</v>
      </c>
      <c r="BM12">
        <f t="shared" si="33"/>
        <v>1</v>
      </c>
      <c r="BN12">
        <f t="shared" si="34"/>
        <v>0</v>
      </c>
      <c r="BO12">
        <f t="shared" si="35"/>
        <v>1</v>
      </c>
      <c r="BP12">
        <f t="shared" si="36"/>
        <v>1</v>
      </c>
      <c r="BQ12">
        <f t="shared" si="37"/>
        <v>0</v>
      </c>
      <c r="BR12">
        <f t="shared" si="38"/>
        <v>0</v>
      </c>
      <c r="BS12">
        <f t="shared" si="39"/>
        <v>0</v>
      </c>
      <c r="BT12">
        <f t="shared" si="40"/>
        <v>0</v>
      </c>
      <c r="BU12">
        <f t="shared" si="41"/>
        <v>1</v>
      </c>
      <c r="BV12">
        <f t="shared" si="42"/>
        <v>0</v>
      </c>
      <c r="BX12">
        <f t="shared" si="43"/>
        <v>1</v>
      </c>
      <c r="BY12">
        <f t="shared" si="5"/>
        <v>1</v>
      </c>
      <c r="BZ12">
        <f t="shared" si="6"/>
        <v>1</v>
      </c>
      <c r="CA12">
        <f t="shared" si="7"/>
        <v>1</v>
      </c>
      <c r="CB12">
        <f t="shared" si="8"/>
        <v>1</v>
      </c>
      <c r="CC12">
        <f t="shared" si="9"/>
        <v>1</v>
      </c>
      <c r="CD12">
        <f t="shared" si="10"/>
        <v>1</v>
      </c>
    </row>
    <row r="13" spans="1:82">
      <c r="A13" s="7">
        <f t="shared" si="11"/>
        <v>7</v>
      </c>
      <c r="B13" s="54" t="str">
        <f>Scoresheet!B13</f>
        <v>Kamahi (Weinmannia)</v>
      </c>
      <c r="C13">
        <f>IF(Scoresheet!C13=0,0,Scoresheet!C13/(Scoresheet!C13+Scoresheet!D13))</f>
        <v>1</v>
      </c>
      <c r="D13" s="54">
        <f>IF(Scoresheet!D13=0,0,Scoresheet!D13/(Scoresheet!C13+Scoresheet!D13))</f>
        <v>0</v>
      </c>
      <c r="E13">
        <f>IF(Scoresheet!E13=0,0,Scoresheet!E13/(Scoresheet!E13+Scoresheet!F13))</f>
        <v>0</v>
      </c>
      <c r="F13">
        <f>IF(Scoresheet!G13=0,0,Scoresheet!G13/(Scoresheet!G13+Scoresheet!H13)*(IF(Scoresheet_Result!E13=0,1,Scoresheet_Result!E13)))</f>
        <v>0.5</v>
      </c>
      <c r="G13">
        <f>IF(Scoresheet!I13=0,0,Scoresheet!I13/(Scoresheet!I13+Scoresheet!J13)*(IF(Scoresheet_Result!E13=0,1,Scoresheet_Result!E13)))</f>
        <v>0.5</v>
      </c>
      <c r="H13">
        <f>IF(Scoresheet!K13=0,0,Scoresheet!K13/(Scoresheet!L13+Scoresheet!K13)*(IF(Scoresheet_Result!E13=0,1,Scoresheet_Result!E13)))</f>
        <v>1</v>
      </c>
      <c r="I13">
        <f>IF(Scoresheet!L13=0,0,Scoresheet!L13/(Scoresheet!K13+Scoresheet!L13)*(IF(Scoresheet_Result!E13=0,1,Scoresheet_Result!E13)))</f>
        <v>0</v>
      </c>
      <c r="J13" s="54">
        <f>IF(Scoresheet!M13=0,0,Scoresheet!M13/(Scoresheet!M13+Scoresheet!N13))</f>
        <v>0</v>
      </c>
      <c r="K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</v>
      </c>
      <c r="M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</v>
      </c>
      <c r="N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0.33</v>
      </c>
      <c r="O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0.33</v>
      </c>
      <c r="P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0.33</v>
      </c>
      <c r="Q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>
        <f>Scoresheet!X13</f>
        <v>0</v>
      </c>
      <c r="U13">
        <f>IF((Scoresheet!$Y13+Scoresheet!$Z13+Scoresheet!$AA13)=0,0,FLOOR(Scoresheet!Y13/(Scoresheet!$Y13+Scoresheet!$Z13+Scoresheet!$AA13),0.01))</f>
        <v>0</v>
      </c>
      <c r="V13">
        <f>IF((Scoresheet!$Y13+Scoresheet!$Z13+Scoresheet!$AA13)=0,0,FLOOR(Scoresheet!Z13/(Scoresheet!$Y13+Scoresheet!$Z13+Scoresheet!$AA13),0.01))</f>
        <v>0.5</v>
      </c>
      <c r="W13" s="54">
        <f>IF((Scoresheet!$Y13+Scoresheet!$Z13+Scoresheet!$AA13)=0,0,FLOOR(Scoresheet!AA13/(Scoresheet!$Y13+Scoresheet!$Z13+Scoresheet!$AA13),0.01))</f>
        <v>0.5</v>
      </c>
      <c r="X13">
        <f>IF((Scoresheet!$AB13+Scoresheet!$AC13+Scoresheet!$AD13)=0,0,FLOOR(Scoresheet!AB13/(Scoresheet!$AB13+Scoresheet!$AC13+Scoresheet!$AD13),0.01))</f>
        <v>0</v>
      </c>
      <c r="Y13">
        <f>IF((Scoresheet!$AB13+Scoresheet!$AC13+Scoresheet!$AD13)=0,0,FLOOR(Scoresheet!AC13/(Scoresheet!$AB13+Scoresheet!$AC13+Scoresheet!$AD13),0.01))</f>
        <v>0.5</v>
      </c>
      <c r="Z13" s="54">
        <f>IF((Scoresheet!$AB13+Scoresheet!$AC13+Scoresheet!$AD13)=0,0,FLOOR(Scoresheet!AD13/(Scoresheet!$AB13+Scoresheet!$AC13+Scoresheet!$AD13),0.01))</f>
        <v>0.5</v>
      </c>
      <c r="AA13" s="169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0.5</v>
      </c>
      <c r="AC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0.5</v>
      </c>
      <c r="AD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5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>
        <f>IF((Scoresheet!$AJ13+Scoresheet!$AK13+Scoresheet!$AL13)=0,0,FLOOR(Scoresheet!AJ13/(Scoresheet!$AJ13+Scoresheet!$AK13+Scoresheet!$AL13),0.01))</f>
        <v>0</v>
      </c>
      <c r="AG13">
        <f>IF((Scoresheet!$AJ13+Scoresheet!$AK13+Scoresheet!$AL13)=0,0,FLOOR(Scoresheet!AK13/(Scoresheet!$AJ13+Scoresheet!$AK13+Scoresheet!$AL13),0.01))</f>
        <v>0.5</v>
      </c>
      <c r="AH13" s="54">
        <f>IF((Scoresheet!$AJ13+Scoresheet!$AK13+Scoresheet!$AL13)=0,0,FLOOR(Scoresheet!AL13/(Scoresheet!$AJ13+Scoresheet!$AK13+Scoresheet!$AL13),0.01))</f>
        <v>0.5</v>
      </c>
      <c r="AJ13" s="6"/>
      <c r="AK13" s="6"/>
      <c r="AL13" s="6"/>
      <c r="AM13" s="6"/>
      <c r="AN13" s="6"/>
      <c r="AQ13">
        <f t="shared" si="0"/>
        <v>1</v>
      </c>
      <c r="AR13">
        <f t="shared" si="12"/>
        <v>1</v>
      </c>
      <c r="AS13">
        <f t="shared" si="13"/>
        <v>0</v>
      </c>
      <c r="AT13">
        <f t="shared" si="14"/>
        <v>1</v>
      </c>
      <c r="AU13">
        <f t="shared" si="15"/>
        <v>1</v>
      </c>
      <c r="AV13">
        <f t="shared" si="16"/>
        <v>1</v>
      </c>
      <c r="AW13">
        <f t="shared" si="17"/>
        <v>0</v>
      </c>
      <c r="AX13">
        <f t="shared" si="18"/>
        <v>0</v>
      </c>
      <c r="AY13">
        <f t="shared" si="19"/>
        <v>0</v>
      </c>
      <c r="AZ13">
        <f t="shared" si="20"/>
        <v>0</v>
      </c>
      <c r="BA13">
        <f t="shared" si="21"/>
        <v>0</v>
      </c>
      <c r="BB13">
        <f t="shared" si="22"/>
        <v>1</v>
      </c>
      <c r="BC13">
        <f t="shared" si="23"/>
        <v>1</v>
      </c>
      <c r="BD13">
        <f t="shared" si="24"/>
        <v>1</v>
      </c>
      <c r="BE13">
        <f t="shared" si="25"/>
        <v>0</v>
      </c>
      <c r="BF13">
        <f t="shared" si="26"/>
        <v>0</v>
      </c>
      <c r="BG13">
        <f t="shared" si="27"/>
        <v>0</v>
      </c>
      <c r="BH13">
        <f t="shared" si="28"/>
        <v>0</v>
      </c>
      <c r="BI13">
        <f t="shared" si="29"/>
        <v>0</v>
      </c>
      <c r="BJ13">
        <f t="shared" si="30"/>
        <v>1</v>
      </c>
      <c r="BK13">
        <f t="shared" si="31"/>
        <v>1</v>
      </c>
      <c r="BL13">
        <f t="shared" si="32"/>
        <v>0</v>
      </c>
      <c r="BM13">
        <f t="shared" si="33"/>
        <v>1</v>
      </c>
      <c r="BN13">
        <f t="shared" si="34"/>
        <v>1</v>
      </c>
      <c r="BO13">
        <f t="shared" si="35"/>
        <v>0</v>
      </c>
      <c r="BP13">
        <f t="shared" si="36"/>
        <v>1</v>
      </c>
      <c r="BQ13">
        <f t="shared" si="37"/>
        <v>1</v>
      </c>
      <c r="BR13">
        <f t="shared" si="38"/>
        <v>0</v>
      </c>
      <c r="BS13">
        <f t="shared" si="39"/>
        <v>0</v>
      </c>
      <c r="BT13">
        <f t="shared" si="40"/>
        <v>0</v>
      </c>
      <c r="BU13">
        <f t="shared" si="41"/>
        <v>1</v>
      </c>
      <c r="BV13">
        <f t="shared" si="42"/>
        <v>1</v>
      </c>
      <c r="BX13">
        <f t="shared" si="43"/>
        <v>1</v>
      </c>
      <c r="BY13">
        <f t="shared" si="5"/>
        <v>1</v>
      </c>
      <c r="BZ13">
        <f t="shared" si="6"/>
        <v>1</v>
      </c>
      <c r="CA13">
        <f t="shared" si="7"/>
        <v>1</v>
      </c>
      <c r="CB13">
        <f t="shared" si="8"/>
        <v>1</v>
      </c>
      <c r="CC13">
        <f t="shared" si="9"/>
        <v>1</v>
      </c>
      <c r="CD13">
        <f t="shared" si="10"/>
        <v>1</v>
      </c>
    </row>
    <row r="14" spans="1:82">
      <c r="A14" s="7">
        <f t="shared" si="11"/>
        <v>8</v>
      </c>
      <c r="B14" s="54" t="str">
        <f>Scoresheet!B14</f>
        <v>Pate (Schefflera digitata)</v>
      </c>
      <c r="C14">
        <f>IF(Scoresheet!C14=0,0,Scoresheet!C14/(Scoresheet!C14+Scoresheet!D14))</f>
        <v>1</v>
      </c>
      <c r="D14" s="54">
        <f>IF(Scoresheet!D14=0,0,Scoresheet!D14/(Scoresheet!C14+Scoresheet!D14))</f>
        <v>0</v>
      </c>
      <c r="E14">
        <f>IF(Scoresheet!E14=0,0,Scoresheet!E14/(Scoresheet!E14+Scoresheet!F14))</f>
        <v>0</v>
      </c>
      <c r="F14">
        <f>IF(Scoresheet!G14=0,0,Scoresheet!G14/(Scoresheet!G14+Scoresheet!H14)*(IF(Scoresheet_Result!E14=0,1,Scoresheet_Result!E14)))</f>
        <v>1</v>
      </c>
      <c r="G14">
        <f>IF(Scoresheet!I14=0,0,Scoresheet!I14/(Scoresheet!I14+Scoresheet!J14)*(IF(Scoresheet_Result!E14=0,1,Scoresheet_Result!E14)))</f>
        <v>0.5</v>
      </c>
      <c r="H14">
        <f>IF(Scoresheet!K14=0,0,Scoresheet!K14/(Scoresheet!L14+Scoresheet!K14)*(IF(Scoresheet_Result!E14=0,1,Scoresheet_Result!E14)))</f>
        <v>0</v>
      </c>
      <c r="I14">
        <f>IF(Scoresheet!L14=0,0,Scoresheet!L14/(Scoresheet!K14+Scoresheet!L14)*(IF(Scoresheet_Result!E14=0,1,Scoresheet_Result!E14)))</f>
        <v>1</v>
      </c>
      <c r="J14" s="54">
        <f>IF(Scoresheet!M14=0,0,Scoresheet!M14/(Scoresheet!M14+Scoresheet!N14))</f>
        <v>1</v>
      </c>
      <c r="K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0.17</v>
      </c>
      <c r="O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0.17</v>
      </c>
      <c r="P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0.17</v>
      </c>
      <c r="Q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0.17</v>
      </c>
      <c r="R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0.17</v>
      </c>
      <c r="S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0.17</v>
      </c>
      <c r="T14">
        <f>Scoresheet!X14</f>
        <v>0</v>
      </c>
      <c r="U14">
        <f>IF((Scoresheet!$Y14+Scoresheet!$Z14+Scoresheet!$AA14)=0,0,FLOOR(Scoresheet!Y14/(Scoresheet!$Y14+Scoresheet!$Z14+Scoresheet!$AA14),0.01))</f>
        <v>0</v>
      </c>
      <c r="V14">
        <f>IF((Scoresheet!$Y14+Scoresheet!$Z14+Scoresheet!$AA14)=0,0,FLOOR(Scoresheet!Z14/(Scoresheet!$Y14+Scoresheet!$Z14+Scoresheet!$AA14),0.01))</f>
        <v>0</v>
      </c>
      <c r="W14" s="54">
        <f>IF((Scoresheet!$Y14+Scoresheet!$Z14+Scoresheet!$AA14)=0,0,FLOOR(Scoresheet!AA14/(Scoresheet!$Y14+Scoresheet!$Z14+Scoresheet!$AA14),0.01))</f>
        <v>1</v>
      </c>
      <c r="X14">
        <f>IF((Scoresheet!$AB14+Scoresheet!$AC14+Scoresheet!$AD14)=0,0,FLOOR(Scoresheet!AB14/(Scoresheet!$AB14+Scoresheet!$AC14+Scoresheet!$AD14),0.01))</f>
        <v>0</v>
      </c>
      <c r="Y14">
        <f>IF((Scoresheet!$AB14+Scoresheet!$AC14+Scoresheet!$AD14)=0,0,FLOOR(Scoresheet!AC14/(Scoresheet!$AB14+Scoresheet!$AC14+Scoresheet!$AD14),0.01))</f>
        <v>0.5</v>
      </c>
      <c r="Z14" s="54">
        <f>IF((Scoresheet!$AB14+Scoresheet!$AC14+Scoresheet!$AD14)=0,0,FLOOR(Scoresheet!AD14/(Scoresheet!$AB14+Scoresheet!$AC14+Scoresheet!$AD14),0.01))</f>
        <v>0.5</v>
      </c>
      <c r="AA14" s="169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0.5</v>
      </c>
      <c r="AC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0.5</v>
      </c>
      <c r="AD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5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>
        <f>IF((Scoresheet!$AJ14+Scoresheet!$AK14+Scoresheet!$AL14)=0,0,FLOOR(Scoresheet!AJ14/(Scoresheet!$AJ14+Scoresheet!$AK14+Scoresheet!$AL14),0.01))</f>
        <v>0</v>
      </c>
      <c r="AG14">
        <f>IF((Scoresheet!$AJ14+Scoresheet!$AK14+Scoresheet!$AL14)=0,0,FLOOR(Scoresheet!AK14/(Scoresheet!$AJ14+Scoresheet!$AK14+Scoresheet!$AL14),0.01))</f>
        <v>1</v>
      </c>
      <c r="AH14" s="54">
        <f>IF((Scoresheet!$AJ14+Scoresheet!$AK14+Scoresheet!$AL14)=0,0,FLOOR(Scoresheet!AL14/(Scoresheet!$AJ14+Scoresheet!$AK14+Scoresheet!$AL14),0.01))</f>
        <v>0</v>
      </c>
      <c r="AJ14" s="6"/>
      <c r="AK14" s="6"/>
      <c r="AL14" s="6"/>
      <c r="AM14" s="6"/>
      <c r="AN14" s="6"/>
      <c r="AQ14">
        <f t="shared" si="0"/>
        <v>1</v>
      </c>
      <c r="AR14">
        <f t="shared" si="12"/>
        <v>1</v>
      </c>
      <c r="AS14">
        <f t="shared" si="13"/>
        <v>0</v>
      </c>
      <c r="AT14">
        <f t="shared" si="14"/>
        <v>1</v>
      </c>
      <c r="AU14">
        <f t="shared" si="15"/>
        <v>1</v>
      </c>
      <c r="AV14">
        <f t="shared" si="16"/>
        <v>0</v>
      </c>
      <c r="AW14">
        <f t="shared" si="17"/>
        <v>1</v>
      </c>
      <c r="AX14">
        <f t="shared" si="18"/>
        <v>1</v>
      </c>
      <c r="AY14">
        <f t="shared" si="19"/>
        <v>0</v>
      </c>
      <c r="AZ14">
        <f t="shared" si="20"/>
        <v>0</v>
      </c>
      <c r="BA14">
        <f t="shared" si="21"/>
        <v>0</v>
      </c>
      <c r="BB14">
        <f t="shared" si="22"/>
        <v>1</v>
      </c>
      <c r="BC14">
        <f t="shared" si="23"/>
        <v>1</v>
      </c>
      <c r="BD14">
        <f t="shared" si="24"/>
        <v>1</v>
      </c>
      <c r="BE14">
        <f t="shared" si="25"/>
        <v>1</v>
      </c>
      <c r="BF14">
        <f t="shared" si="26"/>
        <v>1</v>
      </c>
      <c r="BG14">
        <f t="shared" si="27"/>
        <v>1</v>
      </c>
      <c r="BH14">
        <f t="shared" si="28"/>
        <v>0</v>
      </c>
      <c r="BI14">
        <f t="shared" si="29"/>
        <v>0</v>
      </c>
      <c r="BJ14">
        <f t="shared" si="30"/>
        <v>0</v>
      </c>
      <c r="BK14">
        <f t="shared" si="31"/>
        <v>1</v>
      </c>
      <c r="BL14">
        <f t="shared" si="32"/>
        <v>0</v>
      </c>
      <c r="BM14">
        <f t="shared" si="33"/>
        <v>1</v>
      </c>
      <c r="BN14">
        <f t="shared" si="34"/>
        <v>1</v>
      </c>
      <c r="BO14">
        <f t="shared" si="35"/>
        <v>0</v>
      </c>
      <c r="BP14">
        <f t="shared" si="36"/>
        <v>1</v>
      </c>
      <c r="BQ14">
        <f t="shared" si="37"/>
        <v>1</v>
      </c>
      <c r="BR14">
        <f t="shared" si="38"/>
        <v>0</v>
      </c>
      <c r="BS14">
        <f t="shared" si="39"/>
        <v>0</v>
      </c>
      <c r="BT14">
        <f t="shared" si="40"/>
        <v>0</v>
      </c>
      <c r="BU14">
        <f t="shared" si="41"/>
        <v>1</v>
      </c>
      <c r="BV14">
        <f t="shared" si="42"/>
        <v>0</v>
      </c>
      <c r="BX14">
        <f t="shared" si="43"/>
        <v>1</v>
      </c>
      <c r="BY14">
        <f t="shared" si="5"/>
        <v>1</v>
      </c>
      <c r="BZ14">
        <f t="shared" si="6"/>
        <v>1</v>
      </c>
      <c r="CA14">
        <f t="shared" si="7"/>
        <v>1</v>
      </c>
      <c r="CB14">
        <f t="shared" si="8"/>
        <v>1</v>
      </c>
      <c r="CC14">
        <f t="shared" si="9"/>
        <v>1</v>
      </c>
      <c r="CD14">
        <f t="shared" si="10"/>
        <v>1</v>
      </c>
    </row>
    <row r="15" spans="1:82">
      <c r="A15" s="7">
        <f t="shared" si="11"/>
        <v>9</v>
      </c>
      <c r="B15" s="54" t="str">
        <f>Scoresheet!B15</f>
        <v>Lancewood (Pseudopanax)</v>
      </c>
      <c r="C15">
        <f>IF(Scoresheet!C15=0,0,Scoresheet!C15/(Scoresheet!C15+Scoresheet!D15))</f>
        <v>1</v>
      </c>
      <c r="D15" s="54">
        <f>IF(Scoresheet!D15=0,0,Scoresheet!D15/(Scoresheet!C15+Scoresheet!D15))</f>
        <v>0</v>
      </c>
      <c r="E15">
        <f>IF(Scoresheet!E15=0,0,Scoresheet!E15/(Scoresheet!E15+Scoresheet!F15))</f>
        <v>0</v>
      </c>
      <c r="F15">
        <f>IF(Scoresheet!G15=0,0,Scoresheet!G15/(Scoresheet!G15+Scoresheet!H15)*(IF(Scoresheet_Result!E15=0,1,Scoresheet_Result!E15)))</f>
        <v>0.5</v>
      </c>
      <c r="G15">
        <f>IF(Scoresheet!I15=0,0,Scoresheet!I15/(Scoresheet!I15+Scoresheet!J15)*(IF(Scoresheet_Result!E15=0,1,Scoresheet_Result!E15)))</f>
        <v>0</v>
      </c>
      <c r="H15">
        <f>IF(Scoresheet!K15=0,0,Scoresheet!K15/(Scoresheet!L15+Scoresheet!K15)*(IF(Scoresheet_Result!E15=0,1,Scoresheet_Result!E15)))</f>
        <v>0</v>
      </c>
      <c r="I15">
        <f>IF(Scoresheet!L15=0,0,Scoresheet!L15/(Scoresheet!K15+Scoresheet!L15)*(IF(Scoresheet_Result!E15=0,1,Scoresheet_Result!E15)))</f>
        <v>1</v>
      </c>
      <c r="J15" s="54">
        <f>IF(Scoresheet!M15=0,0,Scoresheet!M15/(Scoresheet!M15+Scoresheet!N15))</f>
        <v>0.5</v>
      </c>
      <c r="K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0.33</v>
      </c>
      <c r="O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0.33</v>
      </c>
      <c r="P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0.33</v>
      </c>
      <c r="Q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</v>
      </c>
      <c r="R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>
        <f>Scoresheet!X15</f>
        <v>0</v>
      </c>
      <c r="U15">
        <f>IF((Scoresheet!$Y15+Scoresheet!$Z15+Scoresheet!$AA15)=0,0,FLOOR(Scoresheet!Y15/(Scoresheet!$Y15+Scoresheet!$Z15+Scoresheet!$AA15),0.01))</f>
        <v>0</v>
      </c>
      <c r="V15">
        <f>IF((Scoresheet!$Y15+Scoresheet!$Z15+Scoresheet!$AA15)=0,0,FLOOR(Scoresheet!Z15/(Scoresheet!$Y15+Scoresheet!$Z15+Scoresheet!$AA15),0.01))</f>
        <v>1</v>
      </c>
      <c r="W15" s="54">
        <f>IF((Scoresheet!$Y15+Scoresheet!$Z15+Scoresheet!$AA15)=0,0,FLOOR(Scoresheet!AA15/(Scoresheet!$Y15+Scoresheet!$Z15+Scoresheet!$AA15),0.01))</f>
        <v>0</v>
      </c>
      <c r="X15">
        <f>IF((Scoresheet!$AB15+Scoresheet!$AC15+Scoresheet!$AD15)=0,0,FLOOR(Scoresheet!AB15/(Scoresheet!$AB15+Scoresheet!$AC15+Scoresheet!$AD15),0.01))</f>
        <v>0</v>
      </c>
      <c r="Y15">
        <f>IF((Scoresheet!$AB15+Scoresheet!$AC15+Scoresheet!$AD15)=0,0,FLOOR(Scoresheet!AC15/(Scoresheet!$AB15+Scoresheet!$AC15+Scoresheet!$AD15),0.01))</f>
        <v>0</v>
      </c>
      <c r="Z15" s="54">
        <f>IF((Scoresheet!$AB15+Scoresheet!$AC15+Scoresheet!$AD15)=0,0,FLOOR(Scoresheet!AD15/(Scoresheet!$AB15+Scoresheet!$AC15+Scoresheet!$AD15),0.01))</f>
        <v>1</v>
      </c>
      <c r="AA15" s="169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</v>
      </c>
      <c r="AC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</v>
      </c>
      <c r="AD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5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1</v>
      </c>
      <c r="AF15">
        <f>IF((Scoresheet!$AJ15+Scoresheet!$AK15+Scoresheet!$AL15)=0,0,FLOOR(Scoresheet!AJ15/(Scoresheet!$AJ15+Scoresheet!$AK15+Scoresheet!$AL15),0.01))</f>
        <v>0</v>
      </c>
      <c r="AG15">
        <f>IF((Scoresheet!$AJ15+Scoresheet!$AK15+Scoresheet!$AL15)=0,0,FLOOR(Scoresheet!AK15/(Scoresheet!$AJ15+Scoresheet!$AK15+Scoresheet!$AL15),0.01))</f>
        <v>1</v>
      </c>
      <c r="AH15" s="54">
        <f>IF((Scoresheet!$AJ15+Scoresheet!$AK15+Scoresheet!$AL15)=0,0,FLOOR(Scoresheet!AL15/(Scoresheet!$AJ15+Scoresheet!$AK15+Scoresheet!$AL15),0.01))</f>
        <v>0</v>
      </c>
      <c r="AJ15" s="6"/>
      <c r="AK15" s="6"/>
      <c r="AL15" s="6"/>
      <c r="AM15" s="6"/>
      <c r="AN15" s="6"/>
      <c r="AQ15">
        <f t="shared" si="0"/>
        <v>1</v>
      </c>
      <c r="AR15">
        <f t="shared" si="12"/>
        <v>1</v>
      </c>
      <c r="AS15">
        <f t="shared" si="13"/>
        <v>0</v>
      </c>
      <c r="AT15">
        <f t="shared" si="14"/>
        <v>1</v>
      </c>
      <c r="AU15">
        <f t="shared" si="15"/>
        <v>0</v>
      </c>
      <c r="AV15">
        <f t="shared" si="16"/>
        <v>0</v>
      </c>
      <c r="AW15">
        <f t="shared" si="17"/>
        <v>1</v>
      </c>
      <c r="AX15">
        <f t="shared" si="18"/>
        <v>1</v>
      </c>
      <c r="AY15">
        <f t="shared" si="19"/>
        <v>0</v>
      </c>
      <c r="AZ15">
        <f t="shared" si="20"/>
        <v>0</v>
      </c>
      <c r="BA15">
        <f t="shared" si="21"/>
        <v>0</v>
      </c>
      <c r="BB15">
        <f t="shared" si="22"/>
        <v>1</v>
      </c>
      <c r="BC15">
        <f t="shared" si="23"/>
        <v>1</v>
      </c>
      <c r="BD15">
        <f t="shared" si="24"/>
        <v>1</v>
      </c>
      <c r="BE15">
        <f t="shared" si="25"/>
        <v>0</v>
      </c>
      <c r="BF15">
        <f t="shared" si="26"/>
        <v>0</v>
      </c>
      <c r="BG15">
        <f t="shared" si="27"/>
        <v>0</v>
      </c>
      <c r="BH15">
        <f t="shared" si="28"/>
        <v>0</v>
      </c>
      <c r="BI15">
        <f t="shared" si="29"/>
        <v>0</v>
      </c>
      <c r="BJ15">
        <f t="shared" si="30"/>
        <v>1</v>
      </c>
      <c r="BK15">
        <f t="shared" si="31"/>
        <v>0</v>
      </c>
      <c r="BL15">
        <f t="shared" si="32"/>
        <v>0</v>
      </c>
      <c r="BM15">
        <f t="shared" si="33"/>
        <v>0</v>
      </c>
      <c r="BN15">
        <f t="shared" si="34"/>
        <v>1</v>
      </c>
      <c r="BO15">
        <f t="shared" si="35"/>
        <v>0</v>
      </c>
      <c r="BP15">
        <f t="shared" si="36"/>
        <v>0</v>
      </c>
      <c r="BQ15">
        <f t="shared" si="37"/>
        <v>0</v>
      </c>
      <c r="BR15">
        <f t="shared" si="38"/>
        <v>0</v>
      </c>
      <c r="BS15">
        <f t="shared" si="39"/>
        <v>1</v>
      </c>
      <c r="BT15">
        <f t="shared" si="40"/>
        <v>0</v>
      </c>
      <c r="BU15">
        <f t="shared" si="41"/>
        <v>1</v>
      </c>
      <c r="BV15">
        <f t="shared" si="42"/>
        <v>0</v>
      </c>
      <c r="BX15">
        <f t="shared" si="43"/>
        <v>1</v>
      </c>
      <c r="BY15">
        <f t="shared" si="5"/>
        <v>1</v>
      </c>
      <c r="BZ15">
        <f t="shared" si="6"/>
        <v>1</v>
      </c>
      <c r="CA15">
        <f t="shared" si="7"/>
        <v>1</v>
      </c>
      <c r="CB15">
        <f t="shared" si="8"/>
        <v>1</v>
      </c>
      <c r="CC15">
        <f t="shared" si="9"/>
        <v>1</v>
      </c>
      <c r="CD15">
        <f t="shared" si="10"/>
        <v>1</v>
      </c>
    </row>
    <row r="16" spans="1:82">
      <c r="A16" s="7">
        <f t="shared" si="11"/>
        <v>10</v>
      </c>
      <c r="B16" s="54" t="str">
        <f>Scoresheet!B16</f>
        <v>Mapou (Myrsine)</v>
      </c>
      <c r="C16">
        <f>IF(Scoresheet!C16=0,0,Scoresheet!C16/(Scoresheet!C16+Scoresheet!D16))</f>
        <v>1</v>
      </c>
      <c r="D16" s="54">
        <f>IF(Scoresheet!D16=0,0,Scoresheet!D16/(Scoresheet!C16+Scoresheet!D16))</f>
        <v>0</v>
      </c>
      <c r="E16">
        <f>IF(Scoresheet!E16=0,0,Scoresheet!E16/(Scoresheet!E16+Scoresheet!F16))</f>
        <v>1</v>
      </c>
      <c r="F16">
        <f>IF(Scoresheet!G16=0,0,Scoresheet!G16/(Scoresheet!G16+Scoresheet!H16)*(IF(Scoresheet_Result!E16=0,1,Scoresheet_Result!E16)))</f>
        <v>0</v>
      </c>
      <c r="G16">
        <f>IF(Scoresheet!I16=0,0,Scoresheet!I16/(Scoresheet!I16+Scoresheet!J16)*(IF(Scoresheet_Result!E16=0,1,Scoresheet_Result!E16)))</f>
        <v>0</v>
      </c>
      <c r="H16">
        <f>IF(Scoresheet!K16=0,0,Scoresheet!K16/(Scoresheet!L16+Scoresheet!K16)*(IF(Scoresheet_Result!E16=0,1,Scoresheet_Result!E16)))</f>
        <v>0</v>
      </c>
      <c r="I16">
        <f>IF(Scoresheet!L16=0,0,Scoresheet!L16/(Scoresheet!K16+Scoresheet!L16)*(IF(Scoresheet_Result!E16=0,1,Scoresheet_Result!E16)))</f>
        <v>0</v>
      </c>
      <c r="J16" s="54">
        <f>IF(Scoresheet!M16=0,0,Scoresheet!M16/(Scoresheet!M16+Scoresheet!N16))</f>
        <v>0</v>
      </c>
      <c r="K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</v>
      </c>
      <c r="N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</v>
      </c>
      <c r="O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1</v>
      </c>
      <c r="P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>
        <f>Scoresheet!X16</f>
        <v>1</v>
      </c>
      <c r="U16">
        <f>IF((Scoresheet!$Y16+Scoresheet!$Z16+Scoresheet!$AA16)=0,0,FLOOR(Scoresheet!Y16/(Scoresheet!$Y16+Scoresheet!$Z16+Scoresheet!$AA16),0.01))</f>
        <v>1</v>
      </c>
      <c r="V16">
        <f>IF((Scoresheet!$Y16+Scoresheet!$Z16+Scoresheet!$AA16)=0,0,FLOOR(Scoresheet!Z16/(Scoresheet!$Y16+Scoresheet!$Z16+Scoresheet!$AA16),0.01))</f>
        <v>0</v>
      </c>
      <c r="W16" s="54">
        <f>IF((Scoresheet!$Y16+Scoresheet!$Z16+Scoresheet!$AA16)=0,0,FLOOR(Scoresheet!AA16/(Scoresheet!$Y16+Scoresheet!$Z16+Scoresheet!$AA16),0.01))</f>
        <v>0</v>
      </c>
      <c r="X16">
        <f>IF((Scoresheet!$AB16+Scoresheet!$AC16+Scoresheet!$AD16)=0,0,FLOOR(Scoresheet!AB16/(Scoresheet!$AB16+Scoresheet!$AC16+Scoresheet!$AD16),0.01))</f>
        <v>0</v>
      </c>
      <c r="Y16">
        <f>IF((Scoresheet!$AB16+Scoresheet!$AC16+Scoresheet!$AD16)=0,0,FLOOR(Scoresheet!AC16/(Scoresheet!$AB16+Scoresheet!$AC16+Scoresheet!$AD16),0.01))</f>
        <v>0</v>
      </c>
      <c r="Z16" s="54">
        <f>IF((Scoresheet!$AB16+Scoresheet!$AC16+Scoresheet!$AD16)=0,0,FLOOR(Scoresheet!AD16/(Scoresheet!$AB16+Scoresheet!$AC16+Scoresheet!$AD16),0.01))</f>
        <v>1</v>
      </c>
      <c r="AA16" s="169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0.33</v>
      </c>
      <c r="AC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0.33</v>
      </c>
      <c r="AD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0.33</v>
      </c>
      <c r="AE16" s="5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>
        <f>IF((Scoresheet!$AJ16+Scoresheet!$AK16+Scoresheet!$AL16)=0,0,FLOOR(Scoresheet!AJ16/(Scoresheet!$AJ16+Scoresheet!$AK16+Scoresheet!$AL16),0.01))</f>
        <v>0</v>
      </c>
      <c r="AG16">
        <f>IF((Scoresheet!$AJ16+Scoresheet!$AK16+Scoresheet!$AL16)=0,0,FLOOR(Scoresheet!AK16/(Scoresheet!$AJ16+Scoresheet!$AK16+Scoresheet!$AL16),0.01))</f>
        <v>1</v>
      </c>
      <c r="AH16" s="54">
        <f>IF((Scoresheet!$AJ16+Scoresheet!$AK16+Scoresheet!$AL16)=0,0,FLOOR(Scoresheet!AL16/(Scoresheet!$AJ16+Scoresheet!$AK16+Scoresheet!$AL16),0.01))</f>
        <v>0</v>
      </c>
      <c r="AJ16" s="6"/>
      <c r="AK16" s="6"/>
      <c r="AL16" s="6"/>
      <c r="AM16" s="6"/>
      <c r="AN16" s="6"/>
      <c r="AQ16">
        <f t="shared" si="0"/>
        <v>1</v>
      </c>
      <c r="AR16">
        <f t="shared" si="12"/>
        <v>1</v>
      </c>
      <c r="AS16">
        <f t="shared" si="13"/>
        <v>1</v>
      </c>
      <c r="AT16">
        <f t="shared" si="14"/>
        <v>0</v>
      </c>
      <c r="AU16">
        <f t="shared" si="15"/>
        <v>0</v>
      </c>
      <c r="AV16">
        <f t="shared" si="16"/>
        <v>0</v>
      </c>
      <c r="AW16">
        <f t="shared" si="17"/>
        <v>0</v>
      </c>
      <c r="AX16">
        <f t="shared" si="18"/>
        <v>0</v>
      </c>
      <c r="AY16">
        <f t="shared" si="19"/>
        <v>0</v>
      </c>
      <c r="AZ16">
        <f t="shared" si="20"/>
        <v>0</v>
      </c>
      <c r="BA16">
        <f t="shared" si="21"/>
        <v>0</v>
      </c>
      <c r="BB16">
        <f t="shared" si="22"/>
        <v>0</v>
      </c>
      <c r="BC16">
        <f t="shared" si="23"/>
        <v>1</v>
      </c>
      <c r="BD16">
        <f t="shared" si="24"/>
        <v>0</v>
      </c>
      <c r="BE16">
        <f t="shared" si="25"/>
        <v>0</v>
      </c>
      <c r="BF16">
        <f t="shared" si="26"/>
        <v>0</v>
      </c>
      <c r="BG16">
        <f t="shared" si="27"/>
        <v>0</v>
      </c>
      <c r="BH16">
        <f t="shared" si="28"/>
        <v>1</v>
      </c>
      <c r="BI16">
        <f t="shared" si="29"/>
        <v>1</v>
      </c>
      <c r="BJ16">
        <f t="shared" si="30"/>
        <v>0</v>
      </c>
      <c r="BK16">
        <f t="shared" si="31"/>
        <v>0</v>
      </c>
      <c r="BL16">
        <f t="shared" si="32"/>
        <v>0</v>
      </c>
      <c r="BM16">
        <f t="shared" si="33"/>
        <v>0</v>
      </c>
      <c r="BN16">
        <f t="shared" si="34"/>
        <v>1</v>
      </c>
      <c r="BO16">
        <f t="shared" si="35"/>
        <v>0</v>
      </c>
      <c r="BP16">
        <f t="shared" si="36"/>
        <v>1</v>
      </c>
      <c r="BQ16">
        <f t="shared" si="37"/>
        <v>1</v>
      </c>
      <c r="BR16">
        <f t="shared" si="38"/>
        <v>1</v>
      </c>
      <c r="BS16">
        <f t="shared" si="39"/>
        <v>0</v>
      </c>
      <c r="BT16">
        <f t="shared" si="40"/>
        <v>0</v>
      </c>
      <c r="BU16">
        <f t="shared" si="41"/>
        <v>1</v>
      </c>
      <c r="BV16">
        <f t="shared" si="42"/>
        <v>0</v>
      </c>
      <c r="BX16">
        <f t="shared" si="43"/>
        <v>1</v>
      </c>
      <c r="BY16">
        <f t="shared" si="5"/>
        <v>1</v>
      </c>
      <c r="BZ16">
        <f t="shared" si="6"/>
        <v>1</v>
      </c>
      <c r="CA16">
        <f t="shared" si="7"/>
        <v>1</v>
      </c>
      <c r="CB16">
        <f t="shared" si="8"/>
        <v>1</v>
      </c>
      <c r="CC16">
        <f t="shared" si="9"/>
        <v>1</v>
      </c>
      <c r="CD16">
        <f t="shared" si="10"/>
        <v>1</v>
      </c>
    </row>
    <row r="17" spans="1:82">
      <c r="A17" s="7">
        <f t="shared" si="11"/>
        <v>11</v>
      </c>
      <c r="B17" s="54" t="str">
        <f>Scoresheet!B17</f>
        <v>Stinkwood (Coprosma foet.)</v>
      </c>
      <c r="C17">
        <f>IF(Scoresheet!C17=0,0,Scoresheet!C17/(Scoresheet!C17+Scoresheet!D17))</f>
        <v>1</v>
      </c>
      <c r="D17" s="54">
        <f>IF(Scoresheet!D17=0,0,Scoresheet!D17/(Scoresheet!C17+Scoresheet!D17))</f>
        <v>0</v>
      </c>
      <c r="E17">
        <f>IF(Scoresheet!E17=0,0,Scoresheet!E17/(Scoresheet!E17+Scoresheet!F17))</f>
        <v>1</v>
      </c>
      <c r="F17">
        <f>IF(Scoresheet!G17=0,0,Scoresheet!G17/(Scoresheet!G17+Scoresheet!H17)*(IF(Scoresheet_Result!E17=0,1,Scoresheet_Result!E17)))</f>
        <v>0</v>
      </c>
      <c r="G17">
        <f>IF(Scoresheet!I17=0,0,Scoresheet!I17/(Scoresheet!I17+Scoresheet!J17)*(IF(Scoresheet_Result!E17=0,1,Scoresheet_Result!E17)))</f>
        <v>0</v>
      </c>
      <c r="H17">
        <f>IF(Scoresheet!K17=0,0,Scoresheet!K17/(Scoresheet!L17+Scoresheet!K17)*(IF(Scoresheet_Result!E17=0,1,Scoresheet_Result!E17)))</f>
        <v>0</v>
      </c>
      <c r="I17">
        <f>IF(Scoresheet!L17=0,0,Scoresheet!L17/(Scoresheet!K17+Scoresheet!L17)*(IF(Scoresheet_Result!E17=0,1,Scoresheet_Result!E17)))</f>
        <v>0</v>
      </c>
      <c r="J17" s="54">
        <f>IF(Scoresheet!M17=0,0,Scoresheet!M17/(Scoresheet!M17+Scoresheet!N17))</f>
        <v>0</v>
      </c>
      <c r="K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0.2</v>
      </c>
      <c r="L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0.2</v>
      </c>
      <c r="M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0.2</v>
      </c>
      <c r="N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0.2</v>
      </c>
      <c r="O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0.2</v>
      </c>
      <c r="P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>
        <f>Scoresheet!X17</f>
        <v>0</v>
      </c>
      <c r="U17">
        <f>IF((Scoresheet!$Y17+Scoresheet!$Z17+Scoresheet!$AA17)=0,0,FLOOR(Scoresheet!Y17/(Scoresheet!$Y17+Scoresheet!$Z17+Scoresheet!$AA17),0.01))</f>
        <v>0.5</v>
      </c>
      <c r="V17">
        <f>IF((Scoresheet!$Y17+Scoresheet!$Z17+Scoresheet!$AA17)=0,0,FLOOR(Scoresheet!Z17/(Scoresheet!$Y17+Scoresheet!$Z17+Scoresheet!$AA17),0.01))</f>
        <v>0.5</v>
      </c>
      <c r="W17" s="54">
        <f>IF((Scoresheet!$Y17+Scoresheet!$Z17+Scoresheet!$AA17)=0,0,FLOOR(Scoresheet!AA17/(Scoresheet!$Y17+Scoresheet!$Z17+Scoresheet!$AA17),0.01))</f>
        <v>0</v>
      </c>
      <c r="X17">
        <f>IF((Scoresheet!$AB17+Scoresheet!$AC17+Scoresheet!$AD17)=0,0,FLOOR(Scoresheet!AB17/(Scoresheet!$AB17+Scoresheet!$AC17+Scoresheet!$AD17),0.01))</f>
        <v>0</v>
      </c>
      <c r="Y17">
        <f>IF((Scoresheet!$AB17+Scoresheet!$AC17+Scoresheet!$AD17)=0,0,FLOOR(Scoresheet!AC17/(Scoresheet!$AB17+Scoresheet!$AC17+Scoresheet!$AD17),0.01))</f>
        <v>0</v>
      </c>
      <c r="Z17" s="54">
        <f>IF((Scoresheet!$AB17+Scoresheet!$AC17+Scoresheet!$AD17)=0,0,FLOOR(Scoresheet!AD17/(Scoresheet!$AB17+Scoresheet!$AC17+Scoresheet!$AD17),0.01))</f>
        <v>1</v>
      </c>
      <c r="AA17" s="169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0.25</v>
      </c>
      <c r="AC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0.25</v>
      </c>
      <c r="AD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0.25</v>
      </c>
      <c r="AE17" s="5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0.25</v>
      </c>
      <c r="AF17">
        <f>IF((Scoresheet!$AJ17+Scoresheet!$AK17+Scoresheet!$AL17)=0,0,FLOOR(Scoresheet!AJ17/(Scoresheet!$AJ17+Scoresheet!$AK17+Scoresheet!$AL17),0.01))</f>
        <v>0</v>
      </c>
      <c r="AG17">
        <f>IF((Scoresheet!$AJ17+Scoresheet!$AK17+Scoresheet!$AL17)=0,0,FLOOR(Scoresheet!AK17/(Scoresheet!$AJ17+Scoresheet!$AK17+Scoresheet!$AL17),0.01))</f>
        <v>0.5</v>
      </c>
      <c r="AH17" s="54">
        <f>IF((Scoresheet!$AJ17+Scoresheet!$AK17+Scoresheet!$AL17)=0,0,FLOOR(Scoresheet!AL17/(Scoresheet!$AJ17+Scoresheet!$AK17+Scoresheet!$AL17),0.01))</f>
        <v>0.5</v>
      </c>
      <c r="AJ17" s="6"/>
      <c r="AK17" s="6"/>
      <c r="AL17" s="6"/>
      <c r="AM17" s="6"/>
      <c r="AN17" s="6"/>
      <c r="AQ17">
        <f t="shared" si="0"/>
        <v>1</v>
      </c>
      <c r="AR17">
        <f t="shared" si="12"/>
        <v>1</v>
      </c>
      <c r="AS17">
        <f t="shared" si="13"/>
        <v>1</v>
      </c>
      <c r="AT17">
        <f t="shared" si="14"/>
        <v>0</v>
      </c>
      <c r="AU17">
        <f t="shared" si="15"/>
        <v>0</v>
      </c>
      <c r="AV17">
        <f t="shared" si="16"/>
        <v>0</v>
      </c>
      <c r="AW17">
        <f t="shared" si="17"/>
        <v>0</v>
      </c>
      <c r="AX17">
        <f t="shared" si="18"/>
        <v>0</v>
      </c>
      <c r="AY17">
        <f t="shared" si="19"/>
        <v>1</v>
      </c>
      <c r="AZ17">
        <f t="shared" si="20"/>
        <v>1</v>
      </c>
      <c r="BA17">
        <f t="shared" si="21"/>
        <v>1</v>
      </c>
      <c r="BB17">
        <f t="shared" si="22"/>
        <v>1</v>
      </c>
      <c r="BC17">
        <f t="shared" si="23"/>
        <v>1</v>
      </c>
      <c r="BD17">
        <f t="shared" si="24"/>
        <v>0</v>
      </c>
      <c r="BE17">
        <f t="shared" si="25"/>
        <v>0</v>
      </c>
      <c r="BF17">
        <f t="shared" si="26"/>
        <v>0</v>
      </c>
      <c r="BG17">
        <f t="shared" si="27"/>
        <v>0</v>
      </c>
      <c r="BH17">
        <f t="shared" si="28"/>
        <v>0</v>
      </c>
      <c r="BI17">
        <f t="shared" si="29"/>
        <v>1</v>
      </c>
      <c r="BJ17">
        <f t="shared" si="30"/>
        <v>1</v>
      </c>
      <c r="BK17">
        <f t="shared" si="31"/>
        <v>0</v>
      </c>
      <c r="BL17">
        <f t="shared" si="32"/>
        <v>0</v>
      </c>
      <c r="BM17">
        <f t="shared" si="33"/>
        <v>0</v>
      </c>
      <c r="BN17">
        <f t="shared" si="34"/>
        <v>1</v>
      </c>
      <c r="BO17">
        <f t="shared" si="35"/>
        <v>0</v>
      </c>
      <c r="BP17">
        <f t="shared" si="36"/>
        <v>1</v>
      </c>
      <c r="BQ17">
        <f t="shared" si="37"/>
        <v>1</v>
      </c>
      <c r="BR17">
        <f t="shared" si="38"/>
        <v>1</v>
      </c>
      <c r="BS17">
        <f t="shared" si="39"/>
        <v>1</v>
      </c>
      <c r="BT17">
        <f t="shared" si="40"/>
        <v>0</v>
      </c>
      <c r="BU17">
        <f t="shared" si="41"/>
        <v>1</v>
      </c>
      <c r="BV17">
        <f t="shared" si="42"/>
        <v>1</v>
      </c>
      <c r="BX17">
        <f t="shared" si="43"/>
        <v>1</v>
      </c>
      <c r="BY17">
        <f t="shared" si="5"/>
        <v>1</v>
      </c>
      <c r="BZ17">
        <f t="shared" si="6"/>
        <v>1</v>
      </c>
      <c r="CA17">
        <f t="shared" si="7"/>
        <v>1</v>
      </c>
      <c r="CB17">
        <f t="shared" si="8"/>
        <v>1</v>
      </c>
      <c r="CC17">
        <f t="shared" si="9"/>
        <v>1</v>
      </c>
      <c r="CD17">
        <f t="shared" si="10"/>
        <v>1</v>
      </c>
    </row>
    <row r="18" spans="1:82">
      <c r="A18" s="7">
        <f t="shared" si="11"/>
        <v>12</v>
      </c>
      <c r="B18" s="54" t="str">
        <f>Scoresheet!B18</f>
        <v>Coprosma lucida</v>
      </c>
      <c r="C18">
        <f>IF(Scoresheet!C18=0,0,Scoresheet!C18/(Scoresheet!C18+Scoresheet!D18))</f>
        <v>1</v>
      </c>
      <c r="D18" s="54">
        <f>IF(Scoresheet!D18=0,0,Scoresheet!D18/(Scoresheet!C18+Scoresheet!D18))</f>
        <v>0</v>
      </c>
      <c r="E18">
        <f>IF(Scoresheet!E18=0,0,Scoresheet!E18/(Scoresheet!E18+Scoresheet!F18))</f>
        <v>1</v>
      </c>
      <c r="F18">
        <f>IF(Scoresheet!G18=0,0,Scoresheet!G18/(Scoresheet!G18+Scoresheet!H18)*(IF(Scoresheet_Result!E18=0,1,Scoresheet_Result!E18)))</f>
        <v>0</v>
      </c>
      <c r="G18">
        <f>IF(Scoresheet!I18=0,0,Scoresheet!I18/(Scoresheet!I18+Scoresheet!J18)*(IF(Scoresheet_Result!E18=0,1,Scoresheet_Result!E18)))</f>
        <v>0</v>
      </c>
      <c r="H18">
        <f>IF(Scoresheet!K18=0,0,Scoresheet!K18/(Scoresheet!L18+Scoresheet!K18)*(IF(Scoresheet_Result!E18=0,1,Scoresheet_Result!E18)))</f>
        <v>0</v>
      </c>
      <c r="I18">
        <f>IF(Scoresheet!L18=0,0,Scoresheet!L18/(Scoresheet!K18+Scoresheet!L18)*(IF(Scoresheet_Result!E18=0,1,Scoresheet_Result!E18)))</f>
        <v>0</v>
      </c>
      <c r="J18" s="54">
        <f>IF(Scoresheet!M18=0,0,Scoresheet!M18/(Scoresheet!M18+Scoresheet!N18))</f>
        <v>0</v>
      </c>
      <c r="K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0.25</v>
      </c>
      <c r="P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0.25</v>
      </c>
      <c r="Q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0.25</v>
      </c>
      <c r="R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0.25</v>
      </c>
      <c r="S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>
        <f>Scoresheet!X18</f>
        <v>0</v>
      </c>
      <c r="U18">
        <f>IF((Scoresheet!$Y18+Scoresheet!$Z18+Scoresheet!$AA18)=0,0,FLOOR(Scoresheet!Y18/(Scoresheet!$Y18+Scoresheet!$Z18+Scoresheet!$AA18),0.01))</f>
        <v>0</v>
      </c>
      <c r="V18">
        <f>IF((Scoresheet!$Y18+Scoresheet!$Z18+Scoresheet!$AA18)=0,0,FLOOR(Scoresheet!Z18/(Scoresheet!$Y18+Scoresheet!$Z18+Scoresheet!$AA18),0.01))</f>
        <v>0</v>
      </c>
      <c r="W18" s="54">
        <f>IF((Scoresheet!$Y18+Scoresheet!$Z18+Scoresheet!$AA18)=0,0,FLOOR(Scoresheet!AA18/(Scoresheet!$Y18+Scoresheet!$Z18+Scoresheet!$AA18),0.01))</f>
        <v>1</v>
      </c>
      <c r="X18">
        <f>IF((Scoresheet!$AB18+Scoresheet!$AC18+Scoresheet!$AD18)=0,0,FLOOR(Scoresheet!AB18/(Scoresheet!$AB18+Scoresheet!$AC18+Scoresheet!$AD18),0.01))</f>
        <v>0</v>
      </c>
      <c r="Y18">
        <f>IF((Scoresheet!$AB18+Scoresheet!$AC18+Scoresheet!$AD18)=0,0,FLOOR(Scoresheet!AC18/(Scoresheet!$AB18+Scoresheet!$AC18+Scoresheet!$AD18),0.01))</f>
        <v>0</v>
      </c>
      <c r="Z18" s="54">
        <f>IF((Scoresheet!$AB18+Scoresheet!$AC18+Scoresheet!$AD18)=0,0,FLOOR(Scoresheet!AD18/(Scoresheet!$AB18+Scoresheet!$AC18+Scoresheet!$AD18),0.01))</f>
        <v>1</v>
      </c>
      <c r="AA18" s="169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0.5</v>
      </c>
      <c r="AC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0.5</v>
      </c>
      <c r="AD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5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>
        <f>IF((Scoresheet!$AJ18+Scoresheet!$AK18+Scoresheet!$AL18)=0,0,FLOOR(Scoresheet!AJ18/(Scoresheet!$AJ18+Scoresheet!$AK18+Scoresheet!$AL18),0.01))</f>
        <v>0</v>
      </c>
      <c r="AG18">
        <f>IF((Scoresheet!$AJ18+Scoresheet!$AK18+Scoresheet!$AL18)=0,0,FLOOR(Scoresheet!AK18/(Scoresheet!$AJ18+Scoresheet!$AK18+Scoresheet!$AL18),0.01))</f>
        <v>1</v>
      </c>
      <c r="AH18" s="54">
        <f>IF((Scoresheet!$AJ18+Scoresheet!$AK18+Scoresheet!$AL18)=0,0,FLOOR(Scoresheet!AL18/(Scoresheet!$AJ18+Scoresheet!$AK18+Scoresheet!$AL18),0.01))</f>
        <v>0</v>
      </c>
      <c r="AJ18" s="6"/>
      <c r="AK18" s="6"/>
      <c r="AL18" s="6"/>
      <c r="AM18" s="6"/>
      <c r="AN18" s="6"/>
      <c r="AQ18">
        <f t="shared" si="0"/>
        <v>1</v>
      </c>
      <c r="AR18">
        <f t="shared" si="12"/>
        <v>1</v>
      </c>
      <c r="AS18">
        <f t="shared" si="13"/>
        <v>1</v>
      </c>
      <c r="AT18">
        <f t="shared" si="14"/>
        <v>0</v>
      </c>
      <c r="AU18">
        <f t="shared" si="15"/>
        <v>0</v>
      </c>
      <c r="AV18">
        <f t="shared" si="16"/>
        <v>0</v>
      </c>
      <c r="AW18">
        <f t="shared" si="17"/>
        <v>0</v>
      </c>
      <c r="AX18">
        <f t="shared" si="18"/>
        <v>0</v>
      </c>
      <c r="AY18">
        <f t="shared" si="19"/>
        <v>0</v>
      </c>
      <c r="AZ18">
        <f t="shared" si="20"/>
        <v>0</v>
      </c>
      <c r="BA18">
        <f t="shared" si="21"/>
        <v>0</v>
      </c>
      <c r="BB18">
        <f t="shared" si="22"/>
        <v>0</v>
      </c>
      <c r="BC18">
        <f t="shared" si="23"/>
        <v>1</v>
      </c>
      <c r="BD18">
        <f t="shared" si="24"/>
        <v>1</v>
      </c>
      <c r="BE18">
        <f t="shared" si="25"/>
        <v>1</v>
      </c>
      <c r="BF18">
        <f t="shared" si="26"/>
        <v>1</v>
      </c>
      <c r="BG18">
        <f t="shared" si="27"/>
        <v>0</v>
      </c>
      <c r="BH18">
        <f t="shared" si="28"/>
        <v>0</v>
      </c>
      <c r="BI18">
        <f t="shared" si="29"/>
        <v>0</v>
      </c>
      <c r="BJ18">
        <f t="shared" si="30"/>
        <v>0</v>
      </c>
      <c r="BK18">
        <f t="shared" si="31"/>
        <v>1</v>
      </c>
      <c r="BL18">
        <f t="shared" si="32"/>
        <v>0</v>
      </c>
      <c r="BM18">
        <f t="shared" si="33"/>
        <v>0</v>
      </c>
      <c r="BN18">
        <f t="shared" si="34"/>
        <v>1</v>
      </c>
      <c r="BO18">
        <f t="shared" si="35"/>
        <v>0</v>
      </c>
      <c r="BP18">
        <f t="shared" si="36"/>
        <v>1</v>
      </c>
      <c r="BQ18">
        <f t="shared" si="37"/>
        <v>1</v>
      </c>
      <c r="BR18">
        <f t="shared" si="38"/>
        <v>0</v>
      </c>
      <c r="BS18">
        <f t="shared" si="39"/>
        <v>0</v>
      </c>
      <c r="BT18">
        <f t="shared" si="40"/>
        <v>0</v>
      </c>
      <c r="BU18">
        <f t="shared" si="41"/>
        <v>1</v>
      </c>
      <c r="BV18">
        <f t="shared" si="42"/>
        <v>0</v>
      </c>
      <c r="BX18">
        <f t="shared" si="43"/>
        <v>1</v>
      </c>
      <c r="BY18">
        <f t="shared" si="5"/>
        <v>1</v>
      </c>
      <c r="BZ18">
        <f t="shared" si="6"/>
        <v>1</v>
      </c>
      <c r="CA18">
        <f t="shared" si="7"/>
        <v>1</v>
      </c>
      <c r="CB18">
        <f t="shared" si="8"/>
        <v>1</v>
      </c>
      <c r="CC18">
        <f t="shared" si="9"/>
        <v>1</v>
      </c>
      <c r="CD18">
        <f t="shared" si="10"/>
        <v>1</v>
      </c>
    </row>
    <row r="19" spans="1:82">
      <c r="A19" s="7">
        <f t="shared" ref="A19:A25" si="44">IF(B19&gt;0,(ROW(A19)-6),0)</f>
        <v>13</v>
      </c>
      <c r="B19" s="54" t="str">
        <f>Scoresheet!B19</f>
        <v>Orihou (Pseudopanax colensoi)</v>
      </c>
      <c r="C19">
        <f>IF(Scoresheet!C19=0,0,Scoresheet!C19/(Scoresheet!C19+Scoresheet!D19))</f>
        <v>1</v>
      </c>
      <c r="D19" s="54">
        <f>IF(Scoresheet!D19=0,0,Scoresheet!D19/(Scoresheet!C19+Scoresheet!D19))</f>
        <v>0</v>
      </c>
      <c r="E19">
        <f>IF(Scoresheet!E19=0,0,Scoresheet!E19/(Scoresheet!E19+Scoresheet!F19))</f>
        <v>0</v>
      </c>
      <c r="F19">
        <f>IF(Scoresheet!G19=0,0,Scoresheet!G19/(Scoresheet!G19+Scoresheet!H19)*(IF(Scoresheet_Result!E19=0,1,Scoresheet_Result!E19)))</f>
        <v>1</v>
      </c>
      <c r="G19">
        <f>IF(Scoresheet!I19=0,0,Scoresheet!I19/(Scoresheet!I19+Scoresheet!J19)*(IF(Scoresheet_Result!E19=0,1,Scoresheet_Result!E19)))</f>
        <v>0.5</v>
      </c>
      <c r="H19">
        <f>IF(Scoresheet!K19=0,0,Scoresheet!K19/(Scoresheet!L19+Scoresheet!K19)*(IF(Scoresheet_Result!E19=0,1,Scoresheet_Result!E19)))</f>
        <v>0.5</v>
      </c>
      <c r="I19">
        <f>IF(Scoresheet!L19=0,0,Scoresheet!L19/(Scoresheet!K19+Scoresheet!L19)*(IF(Scoresheet_Result!E19=0,1,Scoresheet_Result!E19)))</f>
        <v>0.5</v>
      </c>
      <c r="J19" s="54">
        <f>IF(Scoresheet!M19=0,0,Scoresheet!M19/(Scoresheet!M19+Scoresheet!N19))</f>
        <v>0.5</v>
      </c>
      <c r="K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0.2</v>
      </c>
      <c r="P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0.2</v>
      </c>
      <c r="Q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0.2</v>
      </c>
      <c r="R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0.2</v>
      </c>
      <c r="S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0.2</v>
      </c>
      <c r="T19">
        <f>Scoresheet!X19</f>
        <v>0</v>
      </c>
      <c r="U19">
        <f>IF((Scoresheet!$Y19+Scoresheet!$Z19+Scoresheet!$AA19)=0,0,FLOOR(Scoresheet!Y19/(Scoresheet!$Y19+Scoresheet!$Z19+Scoresheet!$AA19),0.01))</f>
        <v>0</v>
      </c>
      <c r="V19">
        <f>IF((Scoresheet!$Y19+Scoresheet!$Z19+Scoresheet!$AA19)=0,0,FLOOR(Scoresheet!Z19/(Scoresheet!$Y19+Scoresheet!$Z19+Scoresheet!$AA19),0.01))</f>
        <v>0</v>
      </c>
      <c r="W19" s="54">
        <f>IF((Scoresheet!$Y19+Scoresheet!$Z19+Scoresheet!$AA19)=0,0,FLOOR(Scoresheet!AA19/(Scoresheet!$Y19+Scoresheet!$Z19+Scoresheet!$AA19),0.01))</f>
        <v>1</v>
      </c>
      <c r="X19">
        <f>IF((Scoresheet!$AB19+Scoresheet!$AC19+Scoresheet!$AD19)=0,0,FLOOR(Scoresheet!AB19/(Scoresheet!$AB19+Scoresheet!$AC19+Scoresheet!$AD19),0.01))</f>
        <v>0</v>
      </c>
      <c r="Y19">
        <f>IF((Scoresheet!$AB19+Scoresheet!$AC19+Scoresheet!$AD19)=0,0,FLOOR(Scoresheet!AC19/(Scoresheet!$AB19+Scoresheet!$AC19+Scoresheet!$AD19),0.01))</f>
        <v>0</v>
      </c>
      <c r="Z19" s="54">
        <f>IF((Scoresheet!$AB19+Scoresheet!$AC19+Scoresheet!$AD19)=0,0,FLOOR(Scoresheet!AD19/(Scoresheet!$AB19+Scoresheet!$AC19+Scoresheet!$AD19),0.01))</f>
        <v>1</v>
      </c>
      <c r="AA19" s="169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0.5</v>
      </c>
      <c r="AC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0.5</v>
      </c>
      <c r="AD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5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>
        <f>IF((Scoresheet!$AJ19+Scoresheet!$AK19+Scoresheet!$AL19)=0,0,FLOOR(Scoresheet!AJ19/(Scoresheet!$AJ19+Scoresheet!$AK19+Scoresheet!$AL19),0.01))</f>
        <v>0</v>
      </c>
      <c r="AG19">
        <f>IF((Scoresheet!$AJ19+Scoresheet!$AK19+Scoresheet!$AL19)=0,0,FLOOR(Scoresheet!AK19/(Scoresheet!$AJ19+Scoresheet!$AK19+Scoresheet!$AL19),0.01))</f>
        <v>1</v>
      </c>
      <c r="AH19" s="54">
        <f>IF((Scoresheet!$AJ19+Scoresheet!$AK19+Scoresheet!$AL19)=0,0,FLOOR(Scoresheet!AL19/(Scoresheet!$AJ19+Scoresheet!$AK19+Scoresheet!$AL19),0.01))</f>
        <v>0</v>
      </c>
      <c r="AJ19" s="6"/>
      <c r="AK19" s="6"/>
      <c r="AL19" s="6"/>
      <c r="AM19" s="6"/>
      <c r="AN19" s="6"/>
      <c r="AQ19">
        <f t="shared" si="0"/>
        <v>1</v>
      </c>
      <c r="AR19">
        <f t="shared" si="12"/>
        <v>1</v>
      </c>
      <c r="AS19">
        <f t="shared" si="13"/>
        <v>0</v>
      </c>
      <c r="AT19">
        <f t="shared" si="14"/>
        <v>1</v>
      </c>
      <c r="AU19">
        <f t="shared" si="15"/>
        <v>1</v>
      </c>
      <c r="AV19">
        <f t="shared" si="16"/>
        <v>1</v>
      </c>
      <c r="AW19">
        <f t="shared" si="17"/>
        <v>1</v>
      </c>
      <c r="AX19">
        <f t="shared" si="18"/>
        <v>1</v>
      </c>
      <c r="AY19">
        <f t="shared" si="19"/>
        <v>0</v>
      </c>
      <c r="AZ19">
        <f t="shared" si="20"/>
        <v>0</v>
      </c>
      <c r="BA19">
        <f t="shared" si="21"/>
        <v>0</v>
      </c>
      <c r="BB19">
        <f t="shared" si="22"/>
        <v>0</v>
      </c>
      <c r="BC19">
        <f t="shared" si="23"/>
        <v>1</v>
      </c>
      <c r="BD19">
        <f t="shared" si="24"/>
        <v>1</v>
      </c>
      <c r="BE19">
        <f t="shared" si="25"/>
        <v>1</v>
      </c>
      <c r="BF19">
        <f t="shared" si="26"/>
        <v>1</v>
      </c>
      <c r="BG19">
        <f t="shared" si="27"/>
        <v>1</v>
      </c>
      <c r="BH19">
        <f t="shared" si="28"/>
        <v>0</v>
      </c>
      <c r="BI19">
        <f t="shared" si="29"/>
        <v>0</v>
      </c>
      <c r="BJ19">
        <f t="shared" si="30"/>
        <v>0</v>
      </c>
      <c r="BK19">
        <f t="shared" si="31"/>
        <v>1</v>
      </c>
      <c r="BL19">
        <f t="shared" si="32"/>
        <v>0</v>
      </c>
      <c r="BM19">
        <f t="shared" si="33"/>
        <v>0</v>
      </c>
      <c r="BN19">
        <f t="shared" si="34"/>
        <v>1</v>
      </c>
      <c r="BO19">
        <f t="shared" si="35"/>
        <v>0</v>
      </c>
      <c r="BP19">
        <f t="shared" si="36"/>
        <v>1</v>
      </c>
      <c r="BQ19">
        <f t="shared" si="37"/>
        <v>1</v>
      </c>
      <c r="BR19">
        <f t="shared" si="38"/>
        <v>0</v>
      </c>
      <c r="BS19">
        <f t="shared" si="39"/>
        <v>0</v>
      </c>
      <c r="BT19">
        <f t="shared" si="40"/>
        <v>0</v>
      </c>
      <c r="BU19">
        <f t="shared" si="41"/>
        <v>1</v>
      </c>
      <c r="BV19">
        <f t="shared" si="42"/>
        <v>0</v>
      </c>
      <c r="BX19">
        <f t="shared" si="43"/>
        <v>1</v>
      </c>
      <c r="BY19">
        <f t="shared" si="5"/>
        <v>1</v>
      </c>
      <c r="BZ19">
        <f t="shared" si="6"/>
        <v>1</v>
      </c>
      <c r="CA19">
        <f t="shared" si="7"/>
        <v>1</v>
      </c>
      <c r="CB19">
        <f t="shared" si="8"/>
        <v>1</v>
      </c>
      <c r="CC19">
        <f t="shared" si="9"/>
        <v>1</v>
      </c>
      <c r="CD19">
        <f t="shared" si="10"/>
        <v>1</v>
      </c>
    </row>
    <row r="20" spans="1:82">
      <c r="A20" s="7">
        <f t="shared" si="44"/>
        <v>14</v>
      </c>
      <c r="B20" s="54" t="str">
        <f>Scoresheet!B20</f>
        <v>Pseudopanax sp.4</v>
      </c>
      <c r="C20">
        <f>IF(Scoresheet!C20=0,0,Scoresheet!C20/(Scoresheet!C20+Scoresheet!D20))</f>
        <v>1</v>
      </c>
      <c r="D20" s="54">
        <f>IF(Scoresheet!D20=0,0,Scoresheet!D20/(Scoresheet!C20+Scoresheet!D20))</f>
        <v>0</v>
      </c>
      <c r="E20">
        <f>IF(Scoresheet!E20=0,0,Scoresheet!E20/(Scoresheet!E20+Scoresheet!F20))</f>
        <v>0</v>
      </c>
      <c r="F20">
        <f>IF(Scoresheet!G20=0,0,Scoresheet!G20/(Scoresheet!G20+Scoresheet!H20)*(IF(Scoresheet_Result!E20=0,1,Scoresheet_Result!E20)))</f>
        <v>0.5</v>
      </c>
      <c r="G20">
        <f>IF(Scoresheet!I20=0,0,Scoresheet!I20/(Scoresheet!I20+Scoresheet!J20)*(IF(Scoresheet_Result!E20=0,1,Scoresheet_Result!E20)))</f>
        <v>0.5</v>
      </c>
      <c r="H20">
        <f>IF(Scoresheet!K20=0,0,Scoresheet!K20/(Scoresheet!L20+Scoresheet!K20)*(IF(Scoresheet_Result!E20=0,1,Scoresheet_Result!E20)))</f>
        <v>0</v>
      </c>
      <c r="I20">
        <f>IF(Scoresheet!L20=0,0,Scoresheet!L20/(Scoresheet!K20+Scoresheet!L20)*(IF(Scoresheet_Result!E20=0,1,Scoresheet_Result!E20)))</f>
        <v>1</v>
      </c>
      <c r="J20" s="54">
        <f>IF(Scoresheet!M20=0,0,Scoresheet!M20/(Scoresheet!M20+Scoresheet!N20))</f>
        <v>1</v>
      </c>
      <c r="K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</v>
      </c>
      <c r="O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0.5</v>
      </c>
      <c r="P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0.5</v>
      </c>
      <c r="Q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>
        <f>Scoresheet!X20</f>
        <v>0</v>
      </c>
      <c r="U20">
        <f>IF((Scoresheet!$Y20+Scoresheet!$Z20+Scoresheet!$AA20)=0,0,FLOOR(Scoresheet!Y20/(Scoresheet!$Y20+Scoresheet!$Z20+Scoresheet!$AA20),0.01))</f>
        <v>0</v>
      </c>
      <c r="V20">
        <f>IF((Scoresheet!$Y20+Scoresheet!$Z20+Scoresheet!$AA20)=0,0,FLOOR(Scoresheet!Z20/(Scoresheet!$Y20+Scoresheet!$Z20+Scoresheet!$AA20),0.01))</f>
        <v>0.5</v>
      </c>
      <c r="W20" s="54">
        <f>IF((Scoresheet!$Y20+Scoresheet!$Z20+Scoresheet!$AA20)=0,0,FLOOR(Scoresheet!AA20/(Scoresheet!$Y20+Scoresheet!$Z20+Scoresheet!$AA20),0.01))</f>
        <v>0.5</v>
      </c>
      <c r="X20">
        <f>IF((Scoresheet!$AB20+Scoresheet!$AC20+Scoresheet!$AD20)=0,0,FLOOR(Scoresheet!AB20/(Scoresheet!$AB20+Scoresheet!$AC20+Scoresheet!$AD20),0.01))</f>
        <v>0</v>
      </c>
      <c r="Y20">
        <f>IF((Scoresheet!$AB20+Scoresheet!$AC20+Scoresheet!$AD20)=0,0,FLOOR(Scoresheet!AC20/(Scoresheet!$AB20+Scoresheet!$AC20+Scoresheet!$AD20),0.01))</f>
        <v>0</v>
      </c>
      <c r="Z20" s="54">
        <f>IF((Scoresheet!$AB20+Scoresheet!$AC20+Scoresheet!$AD20)=0,0,FLOOR(Scoresheet!AD20/(Scoresheet!$AB20+Scoresheet!$AC20+Scoresheet!$AD20),0.01))</f>
        <v>1</v>
      </c>
      <c r="AA20" s="169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0.5</v>
      </c>
      <c r="AC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0.5</v>
      </c>
      <c r="AD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5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>
        <f>IF((Scoresheet!$AJ20+Scoresheet!$AK20+Scoresheet!$AL20)=0,0,FLOOR(Scoresheet!AJ20/(Scoresheet!$AJ20+Scoresheet!$AK20+Scoresheet!$AL20),0.01))</f>
        <v>0</v>
      </c>
      <c r="AG20">
        <f>IF((Scoresheet!$AJ20+Scoresheet!$AK20+Scoresheet!$AL20)=0,0,FLOOR(Scoresheet!AK20/(Scoresheet!$AJ20+Scoresheet!$AK20+Scoresheet!$AL20),0.01))</f>
        <v>1</v>
      </c>
      <c r="AH20" s="54">
        <f>IF((Scoresheet!$AJ20+Scoresheet!$AK20+Scoresheet!$AL20)=0,0,FLOOR(Scoresheet!AL20/(Scoresheet!$AJ20+Scoresheet!$AK20+Scoresheet!$AL20),0.01))</f>
        <v>0</v>
      </c>
      <c r="AJ20" s="6"/>
      <c r="AK20" s="6"/>
      <c r="AL20" s="6"/>
      <c r="AM20" s="6"/>
      <c r="AN20" s="6"/>
      <c r="AQ20">
        <f t="shared" si="0"/>
        <v>1</v>
      </c>
      <c r="AR20">
        <f t="shared" si="12"/>
        <v>1</v>
      </c>
      <c r="AS20">
        <f t="shared" si="13"/>
        <v>0</v>
      </c>
      <c r="AT20">
        <f t="shared" si="14"/>
        <v>1</v>
      </c>
      <c r="AU20">
        <f t="shared" si="15"/>
        <v>1</v>
      </c>
      <c r="AV20">
        <f t="shared" si="16"/>
        <v>0</v>
      </c>
      <c r="AW20">
        <f t="shared" si="17"/>
        <v>1</v>
      </c>
      <c r="AX20">
        <f t="shared" si="18"/>
        <v>1</v>
      </c>
      <c r="AY20">
        <f t="shared" si="19"/>
        <v>0</v>
      </c>
      <c r="AZ20">
        <f t="shared" si="20"/>
        <v>0</v>
      </c>
      <c r="BA20">
        <f t="shared" si="21"/>
        <v>0</v>
      </c>
      <c r="BB20">
        <f t="shared" si="22"/>
        <v>0</v>
      </c>
      <c r="BC20">
        <f t="shared" si="23"/>
        <v>1</v>
      </c>
      <c r="BD20">
        <f t="shared" si="24"/>
        <v>1</v>
      </c>
      <c r="BE20">
        <f t="shared" si="25"/>
        <v>0</v>
      </c>
      <c r="BF20">
        <f t="shared" si="26"/>
        <v>0</v>
      </c>
      <c r="BG20">
        <f t="shared" si="27"/>
        <v>0</v>
      </c>
      <c r="BH20">
        <f t="shared" si="28"/>
        <v>0</v>
      </c>
      <c r="BI20">
        <f t="shared" si="29"/>
        <v>0</v>
      </c>
      <c r="BJ20">
        <f t="shared" si="30"/>
        <v>1</v>
      </c>
      <c r="BK20">
        <f t="shared" si="31"/>
        <v>1</v>
      </c>
      <c r="BL20">
        <f t="shared" si="32"/>
        <v>0</v>
      </c>
      <c r="BM20">
        <f t="shared" si="33"/>
        <v>0</v>
      </c>
      <c r="BN20">
        <f t="shared" si="34"/>
        <v>1</v>
      </c>
      <c r="BO20">
        <f t="shared" si="35"/>
        <v>0</v>
      </c>
      <c r="BP20">
        <f t="shared" si="36"/>
        <v>1</v>
      </c>
      <c r="BQ20">
        <f t="shared" si="37"/>
        <v>1</v>
      </c>
      <c r="BR20">
        <f t="shared" si="38"/>
        <v>0</v>
      </c>
      <c r="BS20">
        <f t="shared" si="39"/>
        <v>0</v>
      </c>
      <c r="BT20">
        <f t="shared" si="40"/>
        <v>0</v>
      </c>
      <c r="BU20">
        <f t="shared" si="41"/>
        <v>1</v>
      </c>
      <c r="BV20">
        <f t="shared" si="42"/>
        <v>0</v>
      </c>
      <c r="BX20">
        <f t="shared" si="43"/>
        <v>1</v>
      </c>
      <c r="BY20">
        <f t="shared" si="5"/>
        <v>1</v>
      </c>
      <c r="BZ20">
        <f t="shared" si="6"/>
        <v>1</v>
      </c>
      <c r="CA20">
        <f t="shared" si="7"/>
        <v>1</v>
      </c>
      <c r="CB20">
        <f t="shared" si="8"/>
        <v>1</v>
      </c>
      <c r="CC20">
        <f t="shared" si="9"/>
        <v>1</v>
      </c>
      <c r="CD20">
        <f t="shared" si="10"/>
        <v>1</v>
      </c>
    </row>
    <row r="21" spans="1:82">
      <c r="A21" s="7">
        <f t="shared" si="44"/>
        <v>15</v>
      </c>
      <c r="B21" s="54" t="str">
        <f>Scoresheet!B21</f>
        <v>Pseudopanax sp.5</v>
      </c>
      <c r="C21">
        <f>IF(Scoresheet!C21=0,0,Scoresheet!C21/(Scoresheet!C21+Scoresheet!D21))</f>
        <v>1</v>
      </c>
      <c r="D21" s="54">
        <f>IF(Scoresheet!D21=0,0,Scoresheet!D21/(Scoresheet!C21+Scoresheet!D21))</f>
        <v>0</v>
      </c>
      <c r="E21">
        <f>IF(Scoresheet!E21=0,0,Scoresheet!E21/(Scoresheet!E21+Scoresheet!F21))</f>
        <v>0</v>
      </c>
      <c r="F21">
        <f>IF(Scoresheet!G21=0,0,Scoresheet!G21/(Scoresheet!G21+Scoresheet!H21)*(IF(Scoresheet_Result!E21=0,1,Scoresheet_Result!E21)))</f>
        <v>0.5</v>
      </c>
      <c r="G21">
        <f>IF(Scoresheet!I21=0,0,Scoresheet!I21/(Scoresheet!I21+Scoresheet!J21)*(IF(Scoresheet_Result!E21=0,1,Scoresheet_Result!E21)))</f>
        <v>0</v>
      </c>
      <c r="H21">
        <f>IF(Scoresheet!K21=0,0,Scoresheet!K21/(Scoresheet!L21+Scoresheet!K21)*(IF(Scoresheet_Result!E21=0,1,Scoresheet_Result!E21)))</f>
        <v>0</v>
      </c>
      <c r="I21">
        <f>IF(Scoresheet!L21=0,0,Scoresheet!L21/(Scoresheet!K21+Scoresheet!L21)*(IF(Scoresheet_Result!E21=0,1,Scoresheet_Result!E21)))</f>
        <v>1</v>
      </c>
      <c r="J21" s="54">
        <f>IF(Scoresheet!M21=0,0,Scoresheet!M21/(Scoresheet!M21+Scoresheet!N21))</f>
        <v>0</v>
      </c>
      <c r="K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0.5</v>
      </c>
      <c r="P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0.5</v>
      </c>
      <c r="Q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>
        <f>Scoresheet!X21</f>
        <v>0</v>
      </c>
      <c r="U21">
        <f>IF((Scoresheet!$Y21+Scoresheet!$Z21+Scoresheet!$AA21)=0,0,FLOOR(Scoresheet!Y21/(Scoresheet!$Y21+Scoresheet!$Z21+Scoresheet!$AA21),0.01))</f>
        <v>0</v>
      </c>
      <c r="V21">
        <f>IF((Scoresheet!$Y21+Scoresheet!$Z21+Scoresheet!$AA21)=0,0,FLOOR(Scoresheet!Z21/(Scoresheet!$Y21+Scoresheet!$Z21+Scoresheet!$AA21),0.01))</f>
        <v>1</v>
      </c>
      <c r="W21" s="54">
        <f>IF((Scoresheet!$Y21+Scoresheet!$Z21+Scoresheet!$AA21)=0,0,FLOOR(Scoresheet!AA21/(Scoresheet!$Y21+Scoresheet!$Z21+Scoresheet!$AA21),0.01))</f>
        <v>0</v>
      </c>
      <c r="X21">
        <f>IF((Scoresheet!$AB21+Scoresheet!$AC21+Scoresheet!$AD21)=0,0,FLOOR(Scoresheet!AB21/(Scoresheet!$AB21+Scoresheet!$AC21+Scoresheet!$AD21),0.01))</f>
        <v>0</v>
      </c>
      <c r="Y21">
        <f>IF((Scoresheet!$AB21+Scoresheet!$AC21+Scoresheet!$AD21)=0,0,FLOOR(Scoresheet!AC21/(Scoresheet!$AB21+Scoresheet!$AC21+Scoresheet!$AD21),0.01))</f>
        <v>0.5</v>
      </c>
      <c r="Z21" s="54">
        <f>IF((Scoresheet!$AB21+Scoresheet!$AC21+Scoresheet!$AD21)=0,0,FLOOR(Scoresheet!AD21/(Scoresheet!$AB21+Scoresheet!$AC21+Scoresheet!$AD21),0.01))</f>
        <v>0.5</v>
      </c>
      <c r="AA21" s="169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</v>
      </c>
      <c r="AC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1</v>
      </c>
      <c r="AD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5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>
        <f>IF((Scoresheet!$AJ21+Scoresheet!$AK21+Scoresheet!$AL21)=0,0,FLOOR(Scoresheet!AJ21/(Scoresheet!$AJ21+Scoresheet!$AK21+Scoresheet!$AL21),0.01))</f>
        <v>0</v>
      </c>
      <c r="AG21">
        <f>IF((Scoresheet!$AJ21+Scoresheet!$AK21+Scoresheet!$AL21)=0,0,FLOOR(Scoresheet!AK21/(Scoresheet!$AJ21+Scoresheet!$AK21+Scoresheet!$AL21),0.01))</f>
        <v>1</v>
      </c>
      <c r="AH21" s="54">
        <f>IF((Scoresheet!$AJ21+Scoresheet!$AK21+Scoresheet!$AL21)=0,0,FLOOR(Scoresheet!AL21/(Scoresheet!$AJ21+Scoresheet!$AK21+Scoresheet!$AL21),0.01))</f>
        <v>0</v>
      </c>
      <c r="AJ21" s="6"/>
      <c r="AK21" s="6"/>
      <c r="AL21" s="6"/>
      <c r="AM21" s="6"/>
      <c r="AN21" s="6"/>
      <c r="AQ21">
        <f t="shared" si="0"/>
        <v>1</v>
      </c>
      <c r="AR21">
        <f t="shared" si="12"/>
        <v>1</v>
      </c>
      <c r="AS21">
        <f t="shared" si="13"/>
        <v>0</v>
      </c>
      <c r="AT21">
        <f t="shared" si="14"/>
        <v>1</v>
      </c>
      <c r="AU21">
        <f t="shared" si="15"/>
        <v>0</v>
      </c>
      <c r="AV21">
        <f t="shared" si="16"/>
        <v>0</v>
      </c>
      <c r="AW21">
        <f t="shared" si="17"/>
        <v>1</v>
      </c>
      <c r="AX21">
        <f t="shared" si="18"/>
        <v>0</v>
      </c>
      <c r="AY21">
        <f t="shared" si="19"/>
        <v>0</v>
      </c>
      <c r="AZ21">
        <f t="shared" si="20"/>
        <v>0</v>
      </c>
      <c r="BA21">
        <f t="shared" si="21"/>
        <v>0</v>
      </c>
      <c r="BB21">
        <f t="shared" si="22"/>
        <v>0</v>
      </c>
      <c r="BC21">
        <f t="shared" si="23"/>
        <v>1</v>
      </c>
      <c r="BD21">
        <f t="shared" si="24"/>
        <v>1</v>
      </c>
      <c r="BE21">
        <f t="shared" si="25"/>
        <v>0</v>
      </c>
      <c r="BF21">
        <f t="shared" si="26"/>
        <v>0</v>
      </c>
      <c r="BG21">
        <f t="shared" si="27"/>
        <v>0</v>
      </c>
      <c r="BH21">
        <f t="shared" si="28"/>
        <v>0</v>
      </c>
      <c r="BI21">
        <f t="shared" si="29"/>
        <v>0</v>
      </c>
      <c r="BJ21">
        <f t="shared" si="30"/>
        <v>1</v>
      </c>
      <c r="BK21">
        <f t="shared" si="31"/>
        <v>0</v>
      </c>
      <c r="BL21">
        <f t="shared" si="32"/>
        <v>0</v>
      </c>
      <c r="BM21">
        <f t="shared" si="33"/>
        <v>1</v>
      </c>
      <c r="BN21">
        <f t="shared" si="34"/>
        <v>1</v>
      </c>
      <c r="BO21">
        <f t="shared" si="35"/>
        <v>0</v>
      </c>
      <c r="BP21">
        <f t="shared" si="36"/>
        <v>0</v>
      </c>
      <c r="BQ21">
        <f t="shared" si="37"/>
        <v>1</v>
      </c>
      <c r="BR21">
        <f t="shared" si="38"/>
        <v>0</v>
      </c>
      <c r="BS21">
        <f t="shared" si="39"/>
        <v>0</v>
      </c>
      <c r="BT21">
        <f t="shared" si="40"/>
        <v>0</v>
      </c>
      <c r="BU21">
        <f t="shared" si="41"/>
        <v>1</v>
      </c>
      <c r="BV21">
        <f t="shared" si="42"/>
        <v>0</v>
      </c>
      <c r="BX21">
        <f t="shared" si="43"/>
        <v>1</v>
      </c>
      <c r="BY21">
        <f t="shared" si="5"/>
        <v>1</v>
      </c>
      <c r="BZ21">
        <f t="shared" si="6"/>
        <v>1</v>
      </c>
      <c r="CA21">
        <f t="shared" si="7"/>
        <v>1</v>
      </c>
      <c r="CB21">
        <f t="shared" si="8"/>
        <v>1</v>
      </c>
      <c r="CC21">
        <f t="shared" si="9"/>
        <v>1</v>
      </c>
      <c r="CD21">
        <f t="shared" si="10"/>
        <v>1</v>
      </c>
    </row>
    <row r="22" spans="1:82">
      <c r="A22" s="7">
        <f t="shared" si="44"/>
        <v>16</v>
      </c>
      <c r="B22" s="54" t="str">
        <f>Scoresheet!B22</f>
        <v>Pseudopanax sp.6</v>
      </c>
      <c r="C22">
        <f>IF(Scoresheet!C22=0,0,Scoresheet!C22/(Scoresheet!C22+Scoresheet!D22))</f>
        <v>1</v>
      </c>
      <c r="D22" s="54">
        <f>IF(Scoresheet!D22=0,0,Scoresheet!D22/(Scoresheet!C22+Scoresheet!D22))</f>
        <v>0</v>
      </c>
      <c r="E22">
        <f>IF(Scoresheet!E22=0,0,Scoresheet!E22/(Scoresheet!E22+Scoresheet!F22))</f>
        <v>0</v>
      </c>
      <c r="F22">
        <f>IF(Scoresheet!G22=0,0,Scoresheet!G22/(Scoresheet!G22+Scoresheet!H22)*(IF(Scoresheet_Result!E22=0,1,Scoresheet_Result!E22)))</f>
        <v>0.5</v>
      </c>
      <c r="G22">
        <f>IF(Scoresheet!I22=0,0,Scoresheet!I22/(Scoresheet!I22+Scoresheet!J22)*(IF(Scoresheet_Result!E22=0,1,Scoresheet_Result!E22)))</f>
        <v>0.5</v>
      </c>
      <c r="H22">
        <f>IF(Scoresheet!K22=0,0,Scoresheet!K22/(Scoresheet!L22+Scoresheet!K22)*(IF(Scoresheet_Result!E22=0,1,Scoresheet_Result!E22)))</f>
        <v>0</v>
      </c>
      <c r="I22">
        <f>IF(Scoresheet!L22=0,0,Scoresheet!L22/(Scoresheet!K22+Scoresheet!L22)*(IF(Scoresheet_Result!E22=0,1,Scoresheet_Result!E22)))</f>
        <v>1</v>
      </c>
      <c r="J22" s="54">
        <f>IF(Scoresheet!M22=0,0,Scoresheet!M22/(Scoresheet!M22+Scoresheet!N22))</f>
        <v>0.5</v>
      </c>
      <c r="K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</v>
      </c>
      <c r="N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0.33</v>
      </c>
      <c r="O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0.33</v>
      </c>
      <c r="P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0.33</v>
      </c>
      <c r="Q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>
        <f>Scoresheet!X22</f>
        <v>0</v>
      </c>
      <c r="U22">
        <f>IF((Scoresheet!$Y22+Scoresheet!$Z22+Scoresheet!$AA22)=0,0,FLOOR(Scoresheet!Y22/(Scoresheet!$Y22+Scoresheet!$Z22+Scoresheet!$AA22),0.01))</f>
        <v>0</v>
      </c>
      <c r="V22">
        <f>IF((Scoresheet!$Y22+Scoresheet!$Z22+Scoresheet!$AA22)=0,0,FLOOR(Scoresheet!Z22/(Scoresheet!$Y22+Scoresheet!$Z22+Scoresheet!$AA22),0.01))</f>
        <v>0.5</v>
      </c>
      <c r="W22" s="54">
        <f>IF((Scoresheet!$Y22+Scoresheet!$Z22+Scoresheet!$AA22)=0,0,FLOOR(Scoresheet!AA22/(Scoresheet!$Y22+Scoresheet!$Z22+Scoresheet!$AA22),0.01))</f>
        <v>0.5</v>
      </c>
      <c r="X22">
        <f>IF((Scoresheet!$AB22+Scoresheet!$AC22+Scoresheet!$AD22)=0,0,FLOOR(Scoresheet!AB22/(Scoresheet!$AB22+Scoresheet!$AC22+Scoresheet!$AD22),0.01))</f>
        <v>0</v>
      </c>
      <c r="Y22">
        <f>IF((Scoresheet!$AB22+Scoresheet!$AC22+Scoresheet!$AD22)=0,0,FLOOR(Scoresheet!AC22/(Scoresheet!$AB22+Scoresheet!$AC22+Scoresheet!$AD22),0.01))</f>
        <v>0</v>
      </c>
      <c r="Z22" s="54">
        <f>IF((Scoresheet!$AB22+Scoresheet!$AC22+Scoresheet!$AD22)=0,0,FLOOR(Scoresheet!AD22/(Scoresheet!$AB22+Scoresheet!$AC22+Scoresheet!$AD22),0.01))</f>
        <v>1</v>
      </c>
      <c r="AA22" s="169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1</v>
      </c>
      <c r="AC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5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>
        <f>IF((Scoresheet!$AJ22+Scoresheet!$AK22+Scoresheet!$AL22)=0,0,FLOOR(Scoresheet!AJ22/(Scoresheet!$AJ22+Scoresheet!$AK22+Scoresheet!$AL22),0.01))</f>
        <v>0</v>
      </c>
      <c r="AG22">
        <f>IF((Scoresheet!$AJ22+Scoresheet!$AK22+Scoresheet!$AL22)=0,0,FLOOR(Scoresheet!AK22/(Scoresheet!$AJ22+Scoresheet!$AK22+Scoresheet!$AL22),0.01))</f>
        <v>1</v>
      </c>
      <c r="AH22" s="54">
        <f>IF((Scoresheet!$AJ22+Scoresheet!$AK22+Scoresheet!$AL22)=0,0,FLOOR(Scoresheet!AL22/(Scoresheet!$AJ22+Scoresheet!$AK22+Scoresheet!$AL22),0.01))</f>
        <v>0</v>
      </c>
      <c r="AJ22" s="6"/>
      <c r="AK22" s="6"/>
      <c r="AL22" s="6"/>
      <c r="AM22" s="6"/>
      <c r="AN22" s="6"/>
      <c r="AQ22">
        <f t="shared" si="0"/>
        <v>1</v>
      </c>
      <c r="AR22">
        <f t="shared" si="12"/>
        <v>1</v>
      </c>
      <c r="AS22">
        <f t="shared" si="13"/>
        <v>0</v>
      </c>
      <c r="AT22">
        <f t="shared" si="14"/>
        <v>1</v>
      </c>
      <c r="AU22">
        <f t="shared" si="15"/>
        <v>1</v>
      </c>
      <c r="AV22">
        <f t="shared" si="16"/>
        <v>0</v>
      </c>
      <c r="AW22">
        <f t="shared" si="17"/>
        <v>1</v>
      </c>
      <c r="AX22">
        <f t="shared" si="18"/>
        <v>1</v>
      </c>
      <c r="AY22">
        <f t="shared" si="19"/>
        <v>0</v>
      </c>
      <c r="AZ22">
        <f t="shared" si="20"/>
        <v>0</v>
      </c>
      <c r="BA22">
        <f t="shared" si="21"/>
        <v>0</v>
      </c>
      <c r="BB22">
        <f t="shared" si="22"/>
        <v>1</v>
      </c>
      <c r="BC22">
        <f t="shared" si="23"/>
        <v>1</v>
      </c>
      <c r="BD22">
        <f t="shared" si="24"/>
        <v>1</v>
      </c>
      <c r="BE22">
        <f t="shared" si="25"/>
        <v>0</v>
      </c>
      <c r="BF22">
        <f t="shared" si="26"/>
        <v>0</v>
      </c>
      <c r="BG22">
        <f t="shared" si="27"/>
        <v>0</v>
      </c>
      <c r="BH22">
        <f t="shared" si="28"/>
        <v>0</v>
      </c>
      <c r="BI22">
        <f t="shared" si="29"/>
        <v>0</v>
      </c>
      <c r="BJ22">
        <f t="shared" si="30"/>
        <v>1</v>
      </c>
      <c r="BK22">
        <f t="shared" si="31"/>
        <v>1</v>
      </c>
      <c r="BL22">
        <f t="shared" si="32"/>
        <v>0</v>
      </c>
      <c r="BM22">
        <f t="shared" si="33"/>
        <v>0</v>
      </c>
      <c r="BN22">
        <f t="shared" si="34"/>
        <v>1</v>
      </c>
      <c r="BO22">
        <f t="shared" si="35"/>
        <v>0</v>
      </c>
      <c r="BP22">
        <f t="shared" si="36"/>
        <v>1</v>
      </c>
      <c r="BQ22">
        <f t="shared" si="37"/>
        <v>0</v>
      </c>
      <c r="BR22">
        <f t="shared" si="38"/>
        <v>0</v>
      </c>
      <c r="BS22">
        <f t="shared" si="39"/>
        <v>0</v>
      </c>
      <c r="BT22">
        <f t="shared" si="40"/>
        <v>0</v>
      </c>
      <c r="BU22">
        <f t="shared" si="41"/>
        <v>1</v>
      </c>
      <c r="BV22">
        <f t="shared" si="42"/>
        <v>0</v>
      </c>
      <c r="BX22">
        <f t="shared" si="43"/>
        <v>1</v>
      </c>
      <c r="BY22">
        <f t="shared" si="5"/>
        <v>1</v>
      </c>
      <c r="BZ22">
        <f t="shared" si="6"/>
        <v>1</v>
      </c>
      <c r="CA22">
        <f t="shared" si="7"/>
        <v>1</v>
      </c>
      <c r="CB22">
        <f t="shared" si="8"/>
        <v>1</v>
      </c>
      <c r="CC22">
        <f t="shared" si="9"/>
        <v>1</v>
      </c>
      <c r="CD22">
        <f t="shared" si="10"/>
        <v>1</v>
      </c>
    </row>
    <row r="23" spans="1:82">
      <c r="A23" s="7">
        <f t="shared" si="44"/>
        <v>17</v>
      </c>
      <c r="B23" s="54" t="str">
        <f>Scoresheet!B23</f>
        <v>Unid sp.1</v>
      </c>
      <c r="C23">
        <f>IF(Scoresheet!C23=0,0,Scoresheet!C23/(Scoresheet!C23+Scoresheet!D23))</f>
        <v>1</v>
      </c>
      <c r="D23" s="54">
        <f>IF(Scoresheet!D23=0,0,Scoresheet!D23/(Scoresheet!C23+Scoresheet!D23))</f>
        <v>0</v>
      </c>
      <c r="E23">
        <f>IF(Scoresheet!E23=0,0,Scoresheet!E23/(Scoresheet!E23+Scoresheet!F23))</f>
        <v>1</v>
      </c>
      <c r="F23">
        <f>IF(Scoresheet!G23=0,0,Scoresheet!G23/(Scoresheet!G23+Scoresheet!H23)*(IF(Scoresheet_Result!E23=0,1,Scoresheet_Result!E23)))</f>
        <v>0</v>
      </c>
      <c r="G23">
        <f>IF(Scoresheet!I23=0,0,Scoresheet!I23/(Scoresheet!I23+Scoresheet!J23)*(IF(Scoresheet_Result!E23=0,1,Scoresheet_Result!E23)))</f>
        <v>0</v>
      </c>
      <c r="H23">
        <f>IF(Scoresheet!K23=0,0,Scoresheet!K23/(Scoresheet!L23+Scoresheet!K23)*(IF(Scoresheet_Result!E23=0,1,Scoresheet_Result!E23)))</f>
        <v>0</v>
      </c>
      <c r="I23">
        <f>IF(Scoresheet!L23=0,0,Scoresheet!L23/(Scoresheet!K23+Scoresheet!L23)*(IF(Scoresheet_Result!E23=0,1,Scoresheet_Result!E23)))</f>
        <v>0</v>
      </c>
      <c r="J23" s="54">
        <f>IF(Scoresheet!M23=0,0,Scoresheet!M23/(Scoresheet!M23+Scoresheet!N23))</f>
        <v>0</v>
      </c>
      <c r="K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0.33</v>
      </c>
      <c r="O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0.33</v>
      </c>
      <c r="P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0.33</v>
      </c>
      <c r="Q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>
        <f>Scoresheet!X23</f>
        <v>0</v>
      </c>
      <c r="U23">
        <f>IF((Scoresheet!$Y23+Scoresheet!$Z23+Scoresheet!$AA23)=0,0,FLOOR(Scoresheet!Y23/(Scoresheet!$Y23+Scoresheet!$Z23+Scoresheet!$AA23),0.01))</f>
        <v>0</v>
      </c>
      <c r="V23">
        <f>IF((Scoresheet!$Y23+Scoresheet!$Z23+Scoresheet!$AA23)=0,0,FLOOR(Scoresheet!Z23/(Scoresheet!$Y23+Scoresheet!$Z23+Scoresheet!$AA23),0.01))</f>
        <v>0.5</v>
      </c>
      <c r="W23" s="54">
        <f>IF((Scoresheet!$Y23+Scoresheet!$Z23+Scoresheet!$AA23)=0,0,FLOOR(Scoresheet!AA23/(Scoresheet!$Y23+Scoresheet!$Z23+Scoresheet!$AA23),0.01))</f>
        <v>0.5</v>
      </c>
      <c r="X23">
        <f>IF((Scoresheet!$AB23+Scoresheet!$AC23+Scoresheet!$AD23)=0,0,FLOOR(Scoresheet!AB23/(Scoresheet!$AB23+Scoresheet!$AC23+Scoresheet!$AD23),0.01))</f>
        <v>0</v>
      </c>
      <c r="Y23">
        <f>IF((Scoresheet!$AB23+Scoresheet!$AC23+Scoresheet!$AD23)=0,0,FLOOR(Scoresheet!AC23/(Scoresheet!$AB23+Scoresheet!$AC23+Scoresheet!$AD23),0.01))</f>
        <v>0.5</v>
      </c>
      <c r="Z23" s="54">
        <f>IF((Scoresheet!$AB23+Scoresheet!$AC23+Scoresheet!$AD23)=0,0,FLOOR(Scoresheet!AD23/(Scoresheet!$AB23+Scoresheet!$AC23+Scoresheet!$AD23),0.01))</f>
        <v>0.5</v>
      </c>
      <c r="AA23" s="169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0.5</v>
      </c>
      <c r="AC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0.5</v>
      </c>
      <c r="AD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5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>
        <f>IF((Scoresheet!$AJ23+Scoresheet!$AK23+Scoresheet!$AL23)=0,0,FLOOR(Scoresheet!AJ23/(Scoresheet!$AJ23+Scoresheet!$AK23+Scoresheet!$AL23),0.01))</f>
        <v>0</v>
      </c>
      <c r="AG23">
        <f>IF((Scoresheet!$AJ23+Scoresheet!$AK23+Scoresheet!$AL23)=0,0,FLOOR(Scoresheet!AK23/(Scoresheet!$AJ23+Scoresheet!$AK23+Scoresheet!$AL23),0.01))</f>
        <v>1</v>
      </c>
      <c r="AH23" s="54">
        <f>IF((Scoresheet!$AJ23+Scoresheet!$AK23+Scoresheet!$AL23)=0,0,FLOOR(Scoresheet!AL23/(Scoresheet!$AJ23+Scoresheet!$AK23+Scoresheet!$AL23),0.01))</f>
        <v>0</v>
      </c>
      <c r="AJ23" s="6"/>
      <c r="AK23" s="6"/>
      <c r="AL23" s="6"/>
      <c r="AM23" s="6"/>
      <c r="AN23" s="6"/>
      <c r="AQ23">
        <f t="shared" si="0"/>
        <v>1</v>
      </c>
      <c r="AR23">
        <f t="shared" si="12"/>
        <v>1</v>
      </c>
      <c r="AS23">
        <f t="shared" si="13"/>
        <v>1</v>
      </c>
      <c r="AT23">
        <f t="shared" si="14"/>
        <v>0</v>
      </c>
      <c r="AU23">
        <f t="shared" si="15"/>
        <v>0</v>
      </c>
      <c r="AV23">
        <f t="shared" si="16"/>
        <v>0</v>
      </c>
      <c r="AW23">
        <f t="shared" si="17"/>
        <v>0</v>
      </c>
      <c r="AX23">
        <f t="shared" si="18"/>
        <v>0</v>
      </c>
      <c r="AY23">
        <f t="shared" si="19"/>
        <v>0</v>
      </c>
      <c r="AZ23">
        <f t="shared" si="20"/>
        <v>0</v>
      </c>
      <c r="BA23">
        <f t="shared" si="21"/>
        <v>0</v>
      </c>
      <c r="BB23">
        <f t="shared" si="22"/>
        <v>1</v>
      </c>
      <c r="BC23">
        <f t="shared" si="23"/>
        <v>1</v>
      </c>
      <c r="BD23">
        <f t="shared" si="24"/>
        <v>1</v>
      </c>
      <c r="BE23">
        <f t="shared" si="25"/>
        <v>0</v>
      </c>
      <c r="BF23">
        <f t="shared" si="26"/>
        <v>0</v>
      </c>
      <c r="BG23">
        <f t="shared" si="27"/>
        <v>0</v>
      </c>
      <c r="BH23">
        <f t="shared" si="28"/>
        <v>0</v>
      </c>
      <c r="BI23">
        <f t="shared" si="29"/>
        <v>0</v>
      </c>
      <c r="BJ23">
        <f t="shared" si="30"/>
        <v>1</v>
      </c>
      <c r="BK23">
        <f t="shared" si="31"/>
        <v>1</v>
      </c>
      <c r="BL23">
        <f t="shared" si="32"/>
        <v>0</v>
      </c>
      <c r="BM23">
        <f t="shared" si="33"/>
        <v>1</v>
      </c>
      <c r="BN23">
        <f t="shared" si="34"/>
        <v>1</v>
      </c>
      <c r="BO23">
        <f t="shared" si="35"/>
        <v>0</v>
      </c>
      <c r="BP23">
        <f t="shared" si="36"/>
        <v>1</v>
      </c>
      <c r="BQ23">
        <f t="shared" si="37"/>
        <v>1</v>
      </c>
      <c r="BR23">
        <f t="shared" si="38"/>
        <v>0</v>
      </c>
      <c r="BS23">
        <f t="shared" si="39"/>
        <v>0</v>
      </c>
      <c r="BT23">
        <f t="shared" si="40"/>
        <v>0</v>
      </c>
      <c r="BU23">
        <f t="shared" si="41"/>
        <v>1</v>
      </c>
      <c r="BV23">
        <f t="shared" si="42"/>
        <v>0</v>
      </c>
      <c r="BX23">
        <f t="shared" si="43"/>
        <v>1</v>
      </c>
      <c r="BY23">
        <f t="shared" si="5"/>
        <v>1</v>
      </c>
      <c r="BZ23">
        <f t="shared" si="6"/>
        <v>1</v>
      </c>
      <c r="CA23">
        <f t="shared" si="7"/>
        <v>1</v>
      </c>
      <c r="CB23">
        <f t="shared" si="8"/>
        <v>1</v>
      </c>
      <c r="CC23">
        <f t="shared" si="9"/>
        <v>1</v>
      </c>
      <c r="CD23">
        <f t="shared" si="10"/>
        <v>1</v>
      </c>
    </row>
    <row r="24" spans="1:82">
      <c r="A24" s="7">
        <f t="shared" si="44"/>
        <v>18</v>
      </c>
      <c r="B24" s="54" t="str">
        <f>Scoresheet!B24</f>
        <v>Unid sp.2</v>
      </c>
      <c r="C24">
        <f>IF(Scoresheet!C24=0,0,Scoresheet!C24/(Scoresheet!C24+Scoresheet!D24))</f>
        <v>0</v>
      </c>
      <c r="D24" s="54">
        <f>IF(Scoresheet!D24=0,0,Scoresheet!D24/(Scoresheet!C24+Scoresheet!D24))</f>
        <v>1</v>
      </c>
      <c r="E24">
        <f>IF(Scoresheet!E24=0,0,Scoresheet!E24/(Scoresheet!E24+Scoresheet!F24))</f>
        <v>0</v>
      </c>
      <c r="F24">
        <f>IF(Scoresheet!G24=0,0,Scoresheet!G24/(Scoresheet!G24+Scoresheet!H24)*(IF(Scoresheet_Result!E24=0,1,Scoresheet_Result!E24)))</f>
        <v>0.5</v>
      </c>
      <c r="G24">
        <f>IF(Scoresheet!I24=0,0,Scoresheet!I24/(Scoresheet!I24+Scoresheet!J24)*(IF(Scoresheet_Result!E24=0,1,Scoresheet_Result!E24)))</f>
        <v>0.5</v>
      </c>
      <c r="H24">
        <f>IF(Scoresheet!K24=0,0,Scoresheet!K24/(Scoresheet!L24+Scoresheet!K24)*(IF(Scoresheet_Result!E24=0,1,Scoresheet_Result!E24)))</f>
        <v>0.5</v>
      </c>
      <c r="I24">
        <f>IF(Scoresheet!L24=0,0,Scoresheet!L24/(Scoresheet!K24+Scoresheet!L24)*(IF(Scoresheet_Result!E24=0,1,Scoresheet_Result!E24)))</f>
        <v>0.5</v>
      </c>
      <c r="J24" s="54">
        <f>IF(Scoresheet!M24=0,0,Scoresheet!M24/(Scoresheet!M24+Scoresheet!N24))</f>
        <v>0.5</v>
      </c>
      <c r="K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0.5</v>
      </c>
      <c r="N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0.5</v>
      </c>
      <c r="O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</v>
      </c>
      <c r="P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</v>
      </c>
      <c r="Q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</v>
      </c>
      <c r="R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>
        <f>Scoresheet!X24</f>
        <v>0</v>
      </c>
      <c r="U24">
        <f>IF((Scoresheet!$Y24+Scoresheet!$Z24+Scoresheet!$AA24)=0,0,FLOOR(Scoresheet!Y24/(Scoresheet!$Y24+Scoresheet!$Z24+Scoresheet!$AA24),0.01))</f>
        <v>0.5</v>
      </c>
      <c r="V24">
        <f>IF((Scoresheet!$Y24+Scoresheet!$Z24+Scoresheet!$AA24)=0,0,FLOOR(Scoresheet!Z24/(Scoresheet!$Y24+Scoresheet!$Z24+Scoresheet!$AA24),0.01))</f>
        <v>0.5</v>
      </c>
      <c r="W24" s="54">
        <f>IF((Scoresheet!$Y24+Scoresheet!$Z24+Scoresheet!$AA24)=0,0,FLOOR(Scoresheet!AA24/(Scoresheet!$Y24+Scoresheet!$Z24+Scoresheet!$AA24),0.01))</f>
        <v>0</v>
      </c>
      <c r="X24">
        <f>IF((Scoresheet!$AB24+Scoresheet!$AC24+Scoresheet!$AD24)=0,0,FLOOR(Scoresheet!AB24/(Scoresheet!$AB24+Scoresheet!$AC24+Scoresheet!$AD24),0.01))</f>
        <v>0.33</v>
      </c>
      <c r="Y24">
        <f>IF((Scoresheet!$AB24+Scoresheet!$AC24+Scoresheet!$AD24)=0,0,FLOOR(Scoresheet!AC24/(Scoresheet!$AB24+Scoresheet!$AC24+Scoresheet!$AD24),0.01))</f>
        <v>0.33</v>
      </c>
      <c r="Z24" s="54">
        <f>IF((Scoresheet!$AB24+Scoresheet!$AC24+Scoresheet!$AD24)=0,0,FLOOR(Scoresheet!AD24/(Scoresheet!$AB24+Scoresheet!$AC24+Scoresheet!$AD24),0.01))</f>
        <v>0.33</v>
      </c>
      <c r="AA24" s="169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0.5</v>
      </c>
      <c r="AB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0.5</v>
      </c>
      <c r="AC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</v>
      </c>
      <c r="AD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5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>
        <f>IF((Scoresheet!$AJ24+Scoresheet!$AK24+Scoresheet!$AL24)=0,0,FLOOR(Scoresheet!AJ24/(Scoresheet!$AJ24+Scoresheet!$AK24+Scoresheet!$AL24),0.01))</f>
        <v>0</v>
      </c>
      <c r="AG24">
        <f>IF((Scoresheet!$AJ24+Scoresheet!$AK24+Scoresheet!$AL24)=0,0,FLOOR(Scoresheet!AK24/(Scoresheet!$AJ24+Scoresheet!$AK24+Scoresheet!$AL24),0.01))</f>
        <v>0.5</v>
      </c>
      <c r="AH24" s="54">
        <f>IF((Scoresheet!$AJ24+Scoresheet!$AK24+Scoresheet!$AL24)=0,0,FLOOR(Scoresheet!AL24/(Scoresheet!$AJ24+Scoresheet!$AK24+Scoresheet!$AL24),0.01))</f>
        <v>0.5</v>
      </c>
      <c r="AJ24" s="6"/>
      <c r="AK24" s="6"/>
      <c r="AL24" s="6"/>
      <c r="AM24" s="6"/>
      <c r="AN24" s="6"/>
      <c r="AQ24">
        <f t="shared" si="0"/>
        <v>1</v>
      </c>
      <c r="AR24">
        <f t="shared" si="12"/>
        <v>1</v>
      </c>
      <c r="AS24">
        <f t="shared" si="13"/>
        <v>0</v>
      </c>
      <c r="AT24">
        <f t="shared" si="14"/>
        <v>1</v>
      </c>
      <c r="AU24">
        <f t="shared" si="15"/>
        <v>1</v>
      </c>
      <c r="AV24">
        <f t="shared" si="16"/>
        <v>1</v>
      </c>
      <c r="AW24">
        <f t="shared" si="17"/>
        <v>1</v>
      </c>
      <c r="AX24">
        <f t="shared" si="18"/>
        <v>1</v>
      </c>
      <c r="AY24">
        <f t="shared" si="19"/>
        <v>0</v>
      </c>
      <c r="AZ24">
        <f t="shared" si="20"/>
        <v>0</v>
      </c>
      <c r="BA24">
        <f t="shared" si="21"/>
        <v>1</v>
      </c>
      <c r="BB24">
        <f t="shared" si="22"/>
        <v>1</v>
      </c>
      <c r="BC24">
        <f t="shared" si="23"/>
        <v>0</v>
      </c>
      <c r="BD24">
        <f t="shared" si="24"/>
        <v>0</v>
      </c>
      <c r="BE24">
        <f t="shared" si="25"/>
        <v>0</v>
      </c>
      <c r="BF24">
        <f t="shared" si="26"/>
        <v>0</v>
      </c>
      <c r="BG24">
        <f t="shared" si="27"/>
        <v>0</v>
      </c>
      <c r="BH24">
        <f t="shared" si="28"/>
        <v>0</v>
      </c>
      <c r="BI24">
        <f t="shared" si="29"/>
        <v>1</v>
      </c>
      <c r="BJ24">
        <f t="shared" si="30"/>
        <v>1</v>
      </c>
      <c r="BK24">
        <f t="shared" si="31"/>
        <v>0</v>
      </c>
      <c r="BL24">
        <f t="shared" si="32"/>
        <v>1</v>
      </c>
      <c r="BM24">
        <f t="shared" si="33"/>
        <v>1</v>
      </c>
      <c r="BN24">
        <f t="shared" si="34"/>
        <v>1</v>
      </c>
      <c r="BO24">
        <f t="shared" si="35"/>
        <v>1</v>
      </c>
      <c r="BP24">
        <f t="shared" si="36"/>
        <v>1</v>
      </c>
      <c r="BQ24">
        <f t="shared" si="37"/>
        <v>0</v>
      </c>
      <c r="BR24">
        <f t="shared" si="38"/>
        <v>0</v>
      </c>
      <c r="BS24">
        <f t="shared" si="39"/>
        <v>0</v>
      </c>
      <c r="BT24">
        <f t="shared" si="40"/>
        <v>0</v>
      </c>
      <c r="BU24">
        <f t="shared" si="41"/>
        <v>1</v>
      </c>
      <c r="BV24">
        <f t="shared" si="42"/>
        <v>1</v>
      </c>
      <c r="BX24">
        <f t="shared" si="43"/>
        <v>1</v>
      </c>
      <c r="BY24">
        <f t="shared" si="5"/>
        <v>1</v>
      </c>
      <c r="BZ24">
        <f t="shared" si="6"/>
        <v>1</v>
      </c>
      <c r="CA24">
        <f t="shared" si="7"/>
        <v>1</v>
      </c>
      <c r="CB24">
        <f t="shared" si="8"/>
        <v>1</v>
      </c>
      <c r="CC24">
        <f t="shared" si="9"/>
        <v>1</v>
      </c>
      <c r="CD24">
        <f t="shared" si="10"/>
        <v>1</v>
      </c>
    </row>
    <row r="25" spans="1:82">
      <c r="A25" s="7">
        <f t="shared" si="44"/>
        <v>19</v>
      </c>
      <c r="B25" s="54" t="str">
        <f>Scoresheet!B25</f>
        <v>Unid sp.3</v>
      </c>
      <c r="C25">
        <f>IF(Scoresheet!C25=0,0,Scoresheet!C25/(Scoresheet!C25+Scoresheet!D25))</f>
        <v>1</v>
      </c>
      <c r="D25" s="54">
        <f>IF(Scoresheet!D25=0,0,Scoresheet!D25/(Scoresheet!C25+Scoresheet!D25))</f>
        <v>0</v>
      </c>
      <c r="E25">
        <f>IF(Scoresheet!E25=0,0,Scoresheet!E25/(Scoresheet!E25+Scoresheet!F25))</f>
        <v>0</v>
      </c>
      <c r="F25">
        <f>IF(Scoresheet!G25=0,0,Scoresheet!G25/(Scoresheet!G25+Scoresheet!H25)*(IF(Scoresheet_Result!E25=0,1,Scoresheet_Result!E25)))</f>
        <v>1</v>
      </c>
      <c r="G25">
        <f>IF(Scoresheet!I25=0,0,Scoresheet!I25/(Scoresheet!I25+Scoresheet!J25)*(IF(Scoresheet_Result!E25=0,1,Scoresheet_Result!E25)))</f>
        <v>0.5</v>
      </c>
      <c r="H25">
        <f>IF(Scoresheet!K25=0,0,Scoresheet!K25/(Scoresheet!L25+Scoresheet!K25)*(IF(Scoresheet_Result!E25=0,1,Scoresheet_Result!E25)))</f>
        <v>0.5</v>
      </c>
      <c r="I25">
        <f>IF(Scoresheet!L25=0,0,Scoresheet!L25/(Scoresheet!K25+Scoresheet!L25)*(IF(Scoresheet_Result!E25=0,1,Scoresheet_Result!E25)))</f>
        <v>0.5</v>
      </c>
      <c r="J25" s="54">
        <f>IF(Scoresheet!M25=0,0,Scoresheet!M25/(Scoresheet!M25+Scoresheet!N25))</f>
        <v>0.5</v>
      </c>
      <c r="K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0.33</v>
      </c>
      <c r="N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0.33</v>
      </c>
      <c r="O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0.33</v>
      </c>
      <c r="P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</v>
      </c>
      <c r="Q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>
        <f>Scoresheet!X25</f>
        <v>0</v>
      </c>
      <c r="U25">
        <f>IF((Scoresheet!$Y25+Scoresheet!$Z25+Scoresheet!$AA25)=0,0,FLOOR(Scoresheet!Y25/(Scoresheet!$Y25+Scoresheet!$Z25+Scoresheet!$AA25),0.01))</f>
        <v>0</v>
      </c>
      <c r="V25">
        <f>IF((Scoresheet!$Y25+Scoresheet!$Z25+Scoresheet!$AA25)=0,0,FLOOR(Scoresheet!Z25/(Scoresheet!$Y25+Scoresheet!$Z25+Scoresheet!$AA25),0.01))</f>
        <v>1</v>
      </c>
      <c r="W25" s="54">
        <f>IF((Scoresheet!$Y25+Scoresheet!$Z25+Scoresheet!$AA25)=0,0,FLOOR(Scoresheet!AA25/(Scoresheet!$Y25+Scoresheet!$Z25+Scoresheet!$AA25),0.01))</f>
        <v>0</v>
      </c>
      <c r="X25">
        <f>IF((Scoresheet!$AB25+Scoresheet!$AC25+Scoresheet!$AD25)=0,0,FLOOR(Scoresheet!AB25/(Scoresheet!$AB25+Scoresheet!$AC25+Scoresheet!$AD25),0.01))</f>
        <v>0</v>
      </c>
      <c r="Y25">
        <f>IF((Scoresheet!$AB25+Scoresheet!$AC25+Scoresheet!$AD25)=0,0,FLOOR(Scoresheet!AC25/(Scoresheet!$AB25+Scoresheet!$AC25+Scoresheet!$AD25),0.01))</f>
        <v>0.5</v>
      </c>
      <c r="Z25" s="54">
        <f>IF((Scoresheet!$AB25+Scoresheet!$AC25+Scoresheet!$AD25)=0,0,FLOOR(Scoresheet!AD25/(Scoresheet!$AB25+Scoresheet!$AC25+Scoresheet!$AD25),0.01))</f>
        <v>0.5</v>
      </c>
      <c r="AA25" s="169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0.5</v>
      </c>
      <c r="AC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0.5</v>
      </c>
      <c r="AD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5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</v>
      </c>
      <c r="AF25">
        <f>IF((Scoresheet!$AJ25+Scoresheet!$AK25+Scoresheet!$AL25)=0,0,FLOOR(Scoresheet!AJ25/(Scoresheet!$AJ25+Scoresheet!$AK25+Scoresheet!$AL25),0.01))</f>
        <v>0</v>
      </c>
      <c r="AG25">
        <f>IF((Scoresheet!$AJ25+Scoresheet!$AK25+Scoresheet!$AL25)=0,0,FLOOR(Scoresheet!AK25/(Scoresheet!$AJ25+Scoresheet!$AK25+Scoresheet!$AL25),0.01))</f>
        <v>1</v>
      </c>
      <c r="AH25" s="54">
        <f>IF((Scoresheet!$AJ25+Scoresheet!$AK25+Scoresheet!$AL25)=0,0,FLOOR(Scoresheet!AL25/(Scoresheet!$AJ25+Scoresheet!$AK25+Scoresheet!$AL25),0.01))</f>
        <v>0</v>
      </c>
      <c r="AJ25" s="6"/>
      <c r="AK25" s="6"/>
      <c r="AL25" s="6"/>
      <c r="AM25" s="6"/>
      <c r="AN25" s="6"/>
      <c r="AQ25">
        <f t="shared" si="0"/>
        <v>1</v>
      </c>
      <c r="AR25">
        <f t="shared" si="12"/>
        <v>1</v>
      </c>
      <c r="AS25">
        <f t="shared" si="13"/>
        <v>0</v>
      </c>
      <c r="AT25">
        <f t="shared" si="14"/>
        <v>1</v>
      </c>
      <c r="AU25">
        <f t="shared" si="15"/>
        <v>1</v>
      </c>
      <c r="AV25">
        <f t="shared" si="16"/>
        <v>1</v>
      </c>
      <c r="AW25">
        <f t="shared" si="17"/>
        <v>1</v>
      </c>
      <c r="AX25">
        <f t="shared" si="18"/>
        <v>1</v>
      </c>
      <c r="AY25">
        <f t="shared" si="19"/>
        <v>0</v>
      </c>
      <c r="AZ25">
        <f t="shared" si="20"/>
        <v>0</v>
      </c>
      <c r="BA25">
        <f t="shared" si="21"/>
        <v>1</v>
      </c>
      <c r="BB25">
        <f t="shared" si="22"/>
        <v>1</v>
      </c>
      <c r="BC25">
        <f t="shared" si="23"/>
        <v>1</v>
      </c>
      <c r="BD25">
        <f t="shared" si="24"/>
        <v>0</v>
      </c>
      <c r="BE25">
        <f t="shared" si="25"/>
        <v>0</v>
      </c>
      <c r="BF25">
        <f t="shared" si="26"/>
        <v>0</v>
      </c>
      <c r="BG25">
        <f t="shared" si="27"/>
        <v>0</v>
      </c>
      <c r="BH25">
        <f t="shared" si="28"/>
        <v>0</v>
      </c>
      <c r="BI25">
        <f t="shared" si="29"/>
        <v>0</v>
      </c>
      <c r="BJ25">
        <f t="shared" si="30"/>
        <v>1</v>
      </c>
      <c r="BK25">
        <f t="shared" si="31"/>
        <v>0</v>
      </c>
      <c r="BL25">
        <f t="shared" si="32"/>
        <v>0</v>
      </c>
      <c r="BM25">
        <f t="shared" si="33"/>
        <v>1</v>
      </c>
      <c r="BN25">
        <f t="shared" si="34"/>
        <v>1</v>
      </c>
      <c r="BO25">
        <f t="shared" si="35"/>
        <v>0</v>
      </c>
      <c r="BP25">
        <f t="shared" si="36"/>
        <v>1</v>
      </c>
      <c r="BQ25">
        <f t="shared" si="37"/>
        <v>1</v>
      </c>
      <c r="BR25">
        <f t="shared" si="38"/>
        <v>0</v>
      </c>
      <c r="BS25">
        <f t="shared" si="39"/>
        <v>0</v>
      </c>
      <c r="BT25">
        <f t="shared" si="40"/>
        <v>0</v>
      </c>
      <c r="BU25">
        <f t="shared" si="41"/>
        <v>1</v>
      </c>
      <c r="BV25">
        <f t="shared" si="42"/>
        <v>0</v>
      </c>
      <c r="BX25">
        <f t="shared" si="43"/>
        <v>1</v>
      </c>
      <c r="BY25">
        <f t="shared" si="5"/>
        <v>1</v>
      </c>
      <c r="BZ25">
        <f t="shared" si="6"/>
        <v>1</v>
      </c>
      <c r="CA25">
        <f t="shared" si="7"/>
        <v>1</v>
      </c>
      <c r="CB25">
        <f t="shared" si="8"/>
        <v>1</v>
      </c>
      <c r="CC25">
        <f t="shared" si="9"/>
        <v>1</v>
      </c>
      <c r="CD25">
        <f t="shared" si="10"/>
        <v>1</v>
      </c>
    </row>
    <row r="26" spans="1:82">
      <c r="A26" s="7">
        <f t="shared" si="11"/>
        <v>20</v>
      </c>
      <c r="B26" s="54" t="str">
        <f>Scoresheet!B26</f>
        <v>Unid sp.4</v>
      </c>
      <c r="C26">
        <f>IF(Scoresheet!C26=0,0,Scoresheet!C26/(Scoresheet!C26+Scoresheet!D26))</f>
        <v>1</v>
      </c>
      <c r="D26" s="54">
        <f>IF(Scoresheet!D26=0,0,Scoresheet!D26/(Scoresheet!C26+Scoresheet!D26))</f>
        <v>0</v>
      </c>
      <c r="E26">
        <f>IF(Scoresheet!E26=0,0,Scoresheet!E26/(Scoresheet!E26+Scoresheet!F26))</f>
        <v>0</v>
      </c>
      <c r="F26">
        <f>IF(Scoresheet!G26=0,0,Scoresheet!G26/(Scoresheet!G26+Scoresheet!H26)*(IF(Scoresheet_Result!E26=0,1,Scoresheet_Result!E26)))</f>
        <v>1</v>
      </c>
      <c r="G26">
        <f>IF(Scoresheet!I26=0,0,Scoresheet!I26/(Scoresheet!I26+Scoresheet!J26)*(IF(Scoresheet_Result!E26=0,1,Scoresheet_Result!E26)))</f>
        <v>0</v>
      </c>
      <c r="H26">
        <f>IF(Scoresheet!K26=0,0,Scoresheet!K26/(Scoresheet!L26+Scoresheet!K26)*(IF(Scoresheet_Result!E26=0,1,Scoresheet_Result!E26)))</f>
        <v>0</v>
      </c>
      <c r="I26">
        <f>IF(Scoresheet!L26=0,0,Scoresheet!L26/(Scoresheet!K26+Scoresheet!L26)*(IF(Scoresheet_Result!E26=0,1,Scoresheet_Result!E26)))</f>
        <v>1</v>
      </c>
      <c r="J26" s="54">
        <f>IF(Scoresheet!M26=0,0,Scoresheet!M26/(Scoresheet!M26+Scoresheet!N26))</f>
        <v>0.5</v>
      </c>
      <c r="K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0.5</v>
      </c>
      <c r="P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0.5</v>
      </c>
      <c r="Q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>
        <f>Scoresheet!X26</f>
        <v>0</v>
      </c>
      <c r="U26">
        <f>IF((Scoresheet!$Y26+Scoresheet!$Z26+Scoresheet!$AA26)=0,0,FLOOR(Scoresheet!Y26/(Scoresheet!$Y26+Scoresheet!$Z26+Scoresheet!$AA26),0.01))</f>
        <v>0</v>
      </c>
      <c r="V26">
        <f>IF((Scoresheet!$Y26+Scoresheet!$Z26+Scoresheet!$AA26)=0,0,FLOOR(Scoresheet!Z26/(Scoresheet!$Y26+Scoresheet!$Z26+Scoresheet!$AA26),0.01))</f>
        <v>1</v>
      </c>
      <c r="W26" s="54">
        <f>IF((Scoresheet!$Y26+Scoresheet!$Z26+Scoresheet!$AA26)=0,0,FLOOR(Scoresheet!AA26/(Scoresheet!$Y26+Scoresheet!$Z26+Scoresheet!$AA26),0.01))</f>
        <v>0</v>
      </c>
      <c r="X26">
        <f>IF((Scoresheet!$AB26+Scoresheet!$AC26+Scoresheet!$AD26)=0,0,FLOOR(Scoresheet!AB26/(Scoresheet!$AB26+Scoresheet!$AC26+Scoresheet!$AD26),0.01))</f>
        <v>0</v>
      </c>
      <c r="Y26">
        <f>IF((Scoresheet!$AB26+Scoresheet!$AC26+Scoresheet!$AD26)=0,0,FLOOR(Scoresheet!AC26/(Scoresheet!$AB26+Scoresheet!$AC26+Scoresheet!$AD26),0.01))</f>
        <v>1</v>
      </c>
      <c r="Z26" s="54">
        <f>IF((Scoresheet!$AB26+Scoresheet!$AC26+Scoresheet!$AD26)=0,0,FLOOR(Scoresheet!AD26/(Scoresheet!$AB26+Scoresheet!$AC26+Scoresheet!$AD26),0.01))</f>
        <v>0</v>
      </c>
      <c r="AA26" s="169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0.5</v>
      </c>
      <c r="AC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0.5</v>
      </c>
      <c r="AD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5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>
        <f>IF((Scoresheet!$AJ26+Scoresheet!$AK26+Scoresheet!$AL26)=0,0,FLOOR(Scoresheet!AJ26/(Scoresheet!$AJ26+Scoresheet!$AK26+Scoresheet!$AL26),0.01))</f>
        <v>0</v>
      </c>
      <c r="AG26">
        <f>IF((Scoresheet!$AJ26+Scoresheet!$AK26+Scoresheet!$AL26)=0,0,FLOOR(Scoresheet!AK26/(Scoresheet!$AJ26+Scoresheet!$AK26+Scoresheet!$AL26),0.01))</f>
        <v>1</v>
      </c>
      <c r="AH26" s="54">
        <f>IF((Scoresheet!$AJ26+Scoresheet!$AK26+Scoresheet!$AL26)=0,0,FLOOR(Scoresheet!AL26/(Scoresheet!$AJ26+Scoresheet!$AK26+Scoresheet!$AL26),0.01))</f>
        <v>0</v>
      </c>
      <c r="AJ26" s="6"/>
      <c r="AK26" s="6"/>
      <c r="AL26" s="6"/>
      <c r="AM26" s="6"/>
      <c r="AN26" s="6"/>
      <c r="AQ26">
        <f t="shared" si="0"/>
        <v>1</v>
      </c>
      <c r="AR26">
        <f t="shared" si="12"/>
        <v>1</v>
      </c>
      <c r="AS26">
        <f t="shared" si="13"/>
        <v>0</v>
      </c>
      <c r="AT26">
        <f t="shared" si="14"/>
        <v>1</v>
      </c>
      <c r="AU26">
        <f t="shared" si="15"/>
        <v>0</v>
      </c>
      <c r="AV26">
        <f t="shared" si="16"/>
        <v>0</v>
      </c>
      <c r="AW26">
        <f t="shared" si="17"/>
        <v>1</v>
      </c>
      <c r="AX26">
        <f t="shared" si="18"/>
        <v>1</v>
      </c>
      <c r="AY26">
        <f t="shared" si="19"/>
        <v>0</v>
      </c>
      <c r="AZ26">
        <f t="shared" si="20"/>
        <v>0</v>
      </c>
      <c r="BA26">
        <f t="shared" si="21"/>
        <v>0</v>
      </c>
      <c r="BB26">
        <f t="shared" si="22"/>
        <v>0</v>
      </c>
      <c r="BC26">
        <f t="shared" si="23"/>
        <v>1</v>
      </c>
      <c r="BD26">
        <f t="shared" si="24"/>
        <v>1</v>
      </c>
      <c r="BE26">
        <f t="shared" si="25"/>
        <v>0</v>
      </c>
      <c r="BF26">
        <f t="shared" si="26"/>
        <v>0</v>
      </c>
      <c r="BG26">
        <f t="shared" si="27"/>
        <v>0</v>
      </c>
      <c r="BH26">
        <f t="shared" si="28"/>
        <v>0</v>
      </c>
      <c r="BI26">
        <f t="shared" si="29"/>
        <v>0</v>
      </c>
      <c r="BJ26">
        <f t="shared" si="30"/>
        <v>1</v>
      </c>
      <c r="BK26">
        <f t="shared" si="31"/>
        <v>0</v>
      </c>
      <c r="BL26">
        <f t="shared" si="32"/>
        <v>0</v>
      </c>
      <c r="BM26">
        <f t="shared" si="33"/>
        <v>1</v>
      </c>
      <c r="BN26">
        <f t="shared" si="34"/>
        <v>0</v>
      </c>
      <c r="BO26">
        <f t="shared" si="35"/>
        <v>0</v>
      </c>
      <c r="BP26">
        <f t="shared" si="36"/>
        <v>1</v>
      </c>
      <c r="BQ26">
        <f t="shared" si="37"/>
        <v>1</v>
      </c>
      <c r="BR26">
        <f t="shared" si="38"/>
        <v>0</v>
      </c>
      <c r="BS26">
        <f t="shared" si="39"/>
        <v>0</v>
      </c>
      <c r="BT26">
        <f t="shared" si="40"/>
        <v>0</v>
      </c>
      <c r="BU26">
        <f t="shared" si="41"/>
        <v>1</v>
      </c>
      <c r="BV26">
        <f t="shared" si="42"/>
        <v>0</v>
      </c>
      <c r="BX26">
        <f t="shared" si="43"/>
        <v>1</v>
      </c>
      <c r="BY26">
        <f t="shared" si="5"/>
        <v>1</v>
      </c>
      <c r="BZ26">
        <f t="shared" si="6"/>
        <v>1</v>
      </c>
      <c r="CA26">
        <f t="shared" si="7"/>
        <v>1</v>
      </c>
      <c r="CB26">
        <f t="shared" si="8"/>
        <v>1</v>
      </c>
      <c r="CC26">
        <f t="shared" si="9"/>
        <v>1</v>
      </c>
      <c r="CD26">
        <f t="shared" si="10"/>
        <v>1</v>
      </c>
    </row>
    <row r="27" spans="1:82">
      <c r="A27" s="7">
        <f t="shared" si="11"/>
        <v>21</v>
      </c>
      <c r="B27" s="54" t="str">
        <f>Scoresheet!B27</f>
        <v>Unid sp.5</v>
      </c>
      <c r="C27">
        <f>IF(Scoresheet!C27=0,0,Scoresheet!C27/(Scoresheet!C27+Scoresheet!D27))</f>
        <v>1</v>
      </c>
      <c r="D27" s="54">
        <f>IF(Scoresheet!D27=0,0,Scoresheet!D27/(Scoresheet!C27+Scoresheet!D27))</f>
        <v>0</v>
      </c>
      <c r="E27">
        <f>IF(Scoresheet!E27=0,0,Scoresheet!E27/(Scoresheet!E27+Scoresheet!F27))</f>
        <v>1</v>
      </c>
      <c r="F27">
        <f>IF(Scoresheet!G27=0,0,Scoresheet!G27/(Scoresheet!G27+Scoresheet!H27)*(IF(Scoresheet_Result!E27=0,1,Scoresheet_Result!E27)))</f>
        <v>0</v>
      </c>
      <c r="G27">
        <f>IF(Scoresheet!I27=0,0,Scoresheet!I27/(Scoresheet!I27+Scoresheet!J27)*(IF(Scoresheet_Result!E27=0,1,Scoresheet_Result!E27)))</f>
        <v>0</v>
      </c>
      <c r="H27">
        <f>IF(Scoresheet!K27=0,0,Scoresheet!K27/(Scoresheet!L27+Scoresheet!K27)*(IF(Scoresheet_Result!E27=0,1,Scoresheet_Result!E27)))</f>
        <v>0</v>
      </c>
      <c r="I27">
        <f>IF(Scoresheet!L27=0,0,Scoresheet!L27/(Scoresheet!K27+Scoresheet!L27)*(IF(Scoresheet_Result!E27=0,1,Scoresheet_Result!E27)))</f>
        <v>0</v>
      </c>
      <c r="J27" s="54">
        <f>IF(Scoresheet!M27=0,0,Scoresheet!M27/(Scoresheet!M27+Scoresheet!N27))</f>
        <v>0</v>
      </c>
      <c r="K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0.33</v>
      </c>
      <c r="L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0.33</v>
      </c>
      <c r="M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0.33</v>
      </c>
      <c r="N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</v>
      </c>
      <c r="P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>
        <f>Scoresheet!X27</f>
        <v>0</v>
      </c>
      <c r="U27">
        <f>IF((Scoresheet!$Y27+Scoresheet!$Z27+Scoresheet!$AA27)=0,0,FLOOR(Scoresheet!Y27/(Scoresheet!$Y27+Scoresheet!$Z27+Scoresheet!$AA27),0.01))</f>
        <v>0.5</v>
      </c>
      <c r="V27">
        <f>IF((Scoresheet!$Y27+Scoresheet!$Z27+Scoresheet!$AA27)=0,0,FLOOR(Scoresheet!Z27/(Scoresheet!$Y27+Scoresheet!$Z27+Scoresheet!$AA27),0.01))</f>
        <v>0.5</v>
      </c>
      <c r="W27" s="54">
        <f>IF((Scoresheet!$Y27+Scoresheet!$Z27+Scoresheet!$AA27)=0,0,FLOOR(Scoresheet!AA27/(Scoresheet!$Y27+Scoresheet!$Z27+Scoresheet!$AA27),0.01))</f>
        <v>0</v>
      </c>
      <c r="X27">
        <f>IF((Scoresheet!$AB27+Scoresheet!$AC27+Scoresheet!$AD27)=0,0,FLOOR(Scoresheet!AB27/(Scoresheet!$AB27+Scoresheet!$AC27+Scoresheet!$AD27),0.01))</f>
        <v>0</v>
      </c>
      <c r="Y27">
        <f>IF((Scoresheet!$AB27+Scoresheet!$AC27+Scoresheet!$AD27)=0,0,FLOOR(Scoresheet!AC27/(Scoresheet!$AB27+Scoresheet!$AC27+Scoresheet!$AD27),0.01))</f>
        <v>0.5</v>
      </c>
      <c r="Z27" s="54">
        <f>IF((Scoresheet!$AB27+Scoresheet!$AC27+Scoresheet!$AD27)=0,0,FLOOR(Scoresheet!AD27/(Scoresheet!$AB27+Scoresheet!$AC27+Scoresheet!$AD27),0.01))</f>
        <v>0.5</v>
      </c>
      <c r="AA27" s="169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0.5</v>
      </c>
      <c r="AC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0.5</v>
      </c>
      <c r="AD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5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>
        <f>IF((Scoresheet!$AJ27+Scoresheet!$AK27+Scoresheet!$AL27)=0,0,FLOOR(Scoresheet!AJ27/(Scoresheet!$AJ27+Scoresheet!$AK27+Scoresheet!$AL27),0.01))</f>
        <v>0</v>
      </c>
      <c r="AG27">
        <f>IF((Scoresheet!$AJ27+Scoresheet!$AK27+Scoresheet!$AL27)=0,0,FLOOR(Scoresheet!AK27/(Scoresheet!$AJ27+Scoresheet!$AK27+Scoresheet!$AL27),0.01))</f>
        <v>1</v>
      </c>
      <c r="AH27" s="54">
        <f>IF((Scoresheet!$AJ27+Scoresheet!$AK27+Scoresheet!$AL27)=0,0,FLOOR(Scoresheet!AL27/(Scoresheet!$AJ27+Scoresheet!$AK27+Scoresheet!$AL27),0.01))</f>
        <v>0</v>
      </c>
      <c r="AI27" s="6"/>
      <c r="AJ27" s="6"/>
      <c r="AK27" s="6"/>
      <c r="AL27" s="6"/>
      <c r="AM27" s="6"/>
      <c r="AN27" s="6"/>
      <c r="AQ27">
        <f t="shared" si="0"/>
        <v>1</v>
      </c>
      <c r="AR27">
        <f t="shared" si="12"/>
        <v>1</v>
      </c>
      <c r="AS27">
        <f t="shared" si="13"/>
        <v>1</v>
      </c>
      <c r="AT27">
        <f t="shared" si="14"/>
        <v>0</v>
      </c>
      <c r="AU27">
        <f t="shared" si="15"/>
        <v>0</v>
      </c>
      <c r="AV27">
        <f t="shared" si="16"/>
        <v>0</v>
      </c>
      <c r="AW27">
        <f t="shared" si="17"/>
        <v>0</v>
      </c>
      <c r="AX27">
        <f t="shared" si="18"/>
        <v>0</v>
      </c>
      <c r="AY27">
        <f t="shared" si="19"/>
        <v>1</v>
      </c>
      <c r="AZ27">
        <f t="shared" si="20"/>
        <v>1</v>
      </c>
      <c r="BA27">
        <f t="shared" si="21"/>
        <v>1</v>
      </c>
      <c r="BB27">
        <f t="shared" si="22"/>
        <v>0</v>
      </c>
      <c r="BC27">
        <f t="shared" si="23"/>
        <v>0</v>
      </c>
      <c r="BD27">
        <f t="shared" si="24"/>
        <v>0</v>
      </c>
      <c r="BE27">
        <f t="shared" si="25"/>
        <v>0</v>
      </c>
      <c r="BF27">
        <f t="shared" si="26"/>
        <v>0</v>
      </c>
      <c r="BG27">
        <f t="shared" si="27"/>
        <v>0</v>
      </c>
      <c r="BH27">
        <f t="shared" si="28"/>
        <v>0</v>
      </c>
      <c r="BI27">
        <f t="shared" si="29"/>
        <v>1</v>
      </c>
      <c r="BJ27">
        <f t="shared" si="30"/>
        <v>1</v>
      </c>
      <c r="BK27">
        <f t="shared" si="31"/>
        <v>0</v>
      </c>
      <c r="BL27">
        <f t="shared" si="32"/>
        <v>0</v>
      </c>
      <c r="BM27">
        <f t="shared" si="33"/>
        <v>1</v>
      </c>
      <c r="BN27">
        <f t="shared" si="34"/>
        <v>1</v>
      </c>
      <c r="BO27">
        <f t="shared" si="35"/>
        <v>0</v>
      </c>
      <c r="BP27">
        <f t="shared" si="36"/>
        <v>1</v>
      </c>
      <c r="BQ27">
        <f t="shared" si="37"/>
        <v>1</v>
      </c>
      <c r="BR27">
        <f t="shared" si="38"/>
        <v>0</v>
      </c>
      <c r="BS27">
        <f t="shared" si="39"/>
        <v>0</v>
      </c>
      <c r="BT27">
        <f t="shared" si="40"/>
        <v>0</v>
      </c>
      <c r="BU27">
        <f t="shared" si="41"/>
        <v>1</v>
      </c>
      <c r="BV27">
        <f t="shared" si="42"/>
        <v>0</v>
      </c>
      <c r="BX27">
        <f t="shared" si="43"/>
        <v>1</v>
      </c>
      <c r="BY27">
        <f t="shared" si="5"/>
        <v>1</v>
      </c>
      <c r="BZ27">
        <f t="shared" si="6"/>
        <v>1</v>
      </c>
      <c r="CA27">
        <f t="shared" si="7"/>
        <v>1</v>
      </c>
      <c r="CB27">
        <f t="shared" si="8"/>
        <v>1</v>
      </c>
      <c r="CC27">
        <f t="shared" si="9"/>
        <v>1</v>
      </c>
      <c r="CD27">
        <f t="shared" si="10"/>
        <v>1</v>
      </c>
    </row>
    <row r="28" spans="1:82">
      <c r="A28" s="7">
        <f t="shared" si="11"/>
        <v>22</v>
      </c>
      <c r="B28" s="54" t="str">
        <f>Scoresheet!B28</f>
        <v>Unid sp.6</v>
      </c>
      <c r="C28">
        <f>IF(Scoresheet!C28=0,0,Scoresheet!C28/(Scoresheet!C28+Scoresheet!D28))</f>
        <v>1</v>
      </c>
      <c r="D28" s="54">
        <f>IF(Scoresheet!D28=0,0,Scoresheet!D28/(Scoresheet!C28+Scoresheet!D28))</f>
        <v>0</v>
      </c>
      <c r="E28">
        <f>IF(Scoresheet!E28=0,0,Scoresheet!E28/(Scoresheet!E28+Scoresheet!F28))</f>
        <v>1</v>
      </c>
      <c r="F28">
        <f>IF(Scoresheet!G28=0,0,Scoresheet!G28/(Scoresheet!G28+Scoresheet!H28)*(IF(Scoresheet_Result!E28=0,1,Scoresheet_Result!E28)))</f>
        <v>0</v>
      </c>
      <c r="G28">
        <f>IF(Scoresheet!I28=0,0,Scoresheet!I28/(Scoresheet!I28+Scoresheet!J28)*(IF(Scoresheet_Result!E28=0,1,Scoresheet_Result!E28)))</f>
        <v>0</v>
      </c>
      <c r="H28">
        <f>IF(Scoresheet!K28=0,0,Scoresheet!K28/(Scoresheet!L28+Scoresheet!K28)*(IF(Scoresheet_Result!E28=0,1,Scoresheet_Result!E28)))</f>
        <v>0</v>
      </c>
      <c r="I28">
        <f>IF(Scoresheet!L28=0,0,Scoresheet!L28/(Scoresheet!K28+Scoresheet!L28)*(IF(Scoresheet_Result!E28=0,1,Scoresheet_Result!E28)))</f>
        <v>0</v>
      </c>
      <c r="J28" s="54">
        <f>IF(Scoresheet!M28=0,0,Scoresheet!M28/(Scoresheet!M28+Scoresheet!N28))</f>
        <v>0</v>
      </c>
      <c r="K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0.33</v>
      </c>
      <c r="L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0.33</v>
      </c>
      <c r="M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0.33</v>
      </c>
      <c r="N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>
        <f>Scoresheet!X28</f>
        <v>0</v>
      </c>
      <c r="U28">
        <f>IF((Scoresheet!$Y28+Scoresheet!$Z28+Scoresheet!$AA28)=0,0,FLOOR(Scoresheet!Y28/(Scoresheet!$Y28+Scoresheet!$Z28+Scoresheet!$AA28),0.01))</f>
        <v>0.5</v>
      </c>
      <c r="V28">
        <f>IF((Scoresheet!$Y28+Scoresheet!$Z28+Scoresheet!$AA28)=0,0,FLOOR(Scoresheet!Z28/(Scoresheet!$Y28+Scoresheet!$Z28+Scoresheet!$AA28),0.01))</f>
        <v>0.5</v>
      </c>
      <c r="W28" s="54">
        <f>IF((Scoresheet!$Y28+Scoresheet!$Z28+Scoresheet!$AA28)=0,0,FLOOR(Scoresheet!AA28/(Scoresheet!$Y28+Scoresheet!$Z28+Scoresheet!$AA28),0.01))</f>
        <v>0</v>
      </c>
      <c r="X28">
        <f>IF((Scoresheet!$AB28+Scoresheet!$AC28+Scoresheet!$AD28)=0,0,FLOOR(Scoresheet!AB28/(Scoresheet!$AB28+Scoresheet!$AC28+Scoresheet!$AD28),0.01))</f>
        <v>0</v>
      </c>
      <c r="Y28">
        <f>IF((Scoresheet!$AB28+Scoresheet!$AC28+Scoresheet!$AD28)=0,0,FLOOR(Scoresheet!AC28/(Scoresheet!$AB28+Scoresheet!$AC28+Scoresheet!$AD28),0.01))</f>
        <v>0.5</v>
      </c>
      <c r="Z28" s="54">
        <f>IF((Scoresheet!$AB28+Scoresheet!$AC28+Scoresheet!$AD28)=0,0,FLOOR(Scoresheet!AD28/(Scoresheet!$AB28+Scoresheet!$AC28+Scoresheet!$AD28),0.01))</f>
        <v>0.5</v>
      </c>
      <c r="AA28" s="169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0.33</v>
      </c>
      <c r="AC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0.33</v>
      </c>
      <c r="AD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0.33</v>
      </c>
      <c r="AE28" s="5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>
        <f>IF((Scoresheet!$AJ28+Scoresheet!$AK28+Scoresheet!$AL28)=0,0,FLOOR(Scoresheet!AJ28/(Scoresheet!$AJ28+Scoresheet!$AK28+Scoresheet!$AL28),0.01))</f>
        <v>0</v>
      </c>
      <c r="AG28">
        <f>IF((Scoresheet!$AJ28+Scoresheet!$AK28+Scoresheet!$AL28)=0,0,FLOOR(Scoresheet!AK28/(Scoresheet!$AJ28+Scoresheet!$AK28+Scoresheet!$AL28),0.01))</f>
        <v>0.5</v>
      </c>
      <c r="AH28" s="54">
        <f>IF((Scoresheet!$AJ28+Scoresheet!$AK28+Scoresheet!$AL28)=0,0,FLOOR(Scoresheet!AL28/(Scoresheet!$AJ28+Scoresheet!$AK28+Scoresheet!$AL28),0.01))</f>
        <v>0.5</v>
      </c>
      <c r="AI28" s="6"/>
      <c r="AJ28" s="6"/>
      <c r="AK28" s="6"/>
      <c r="AL28" s="6"/>
      <c r="AM28" s="6"/>
      <c r="AN28" s="6"/>
      <c r="AQ28">
        <f t="shared" si="0"/>
        <v>1</v>
      </c>
      <c r="AR28">
        <f t="shared" si="12"/>
        <v>1</v>
      </c>
      <c r="AS28">
        <f t="shared" si="13"/>
        <v>1</v>
      </c>
      <c r="AT28">
        <f t="shared" si="14"/>
        <v>0</v>
      </c>
      <c r="AU28">
        <f t="shared" si="15"/>
        <v>0</v>
      </c>
      <c r="AV28">
        <f t="shared" si="16"/>
        <v>0</v>
      </c>
      <c r="AW28">
        <f t="shared" si="17"/>
        <v>0</v>
      </c>
      <c r="AX28">
        <f t="shared" si="18"/>
        <v>0</v>
      </c>
      <c r="AY28">
        <f t="shared" si="19"/>
        <v>1</v>
      </c>
      <c r="AZ28">
        <f t="shared" si="20"/>
        <v>1</v>
      </c>
      <c r="BA28">
        <f t="shared" si="21"/>
        <v>1</v>
      </c>
      <c r="BB28">
        <f t="shared" si="22"/>
        <v>0</v>
      </c>
      <c r="BC28">
        <f t="shared" si="23"/>
        <v>0</v>
      </c>
      <c r="BD28">
        <f t="shared" si="24"/>
        <v>0</v>
      </c>
      <c r="BE28">
        <f t="shared" si="25"/>
        <v>0</v>
      </c>
      <c r="BF28">
        <f t="shared" si="26"/>
        <v>0</v>
      </c>
      <c r="BG28">
        <f t="shared" si="27"/>
        <v>0</v>
      </c>
      <c r="BH28">
        <f t="shared" si="28"/>
        <v>0</v>
      </c>
      <c r="BI28">
        <f t="shared" si="29"/>
        <v>1</v>
      </c>
      <c r="BJ28">
        <f t="shared" si="30"/>
        <v>1</v>
      </c>
      <c r="BK28">
        <f t="shared" si="31"/>
        <v>0</v>
      </c>
      <c r="BL28">
        <f t="shared" si="32"/>
        <v>0</v>
      </c>
      <c r="BM28">
        <f t="shared" si="33"/>
        <v>1</v>
      </c>
      <c r="BN28">
        <f t="shared" si="34"/>
        <v>1</v>
      </c>
      <c r="BO28">
        <f t="shared" si="35"/>
        <v>0</v>
      </c>
      <c r="BP28">
        <f t="shared" si="36"/>
        <v>1</v>
      </c>
      <c r="BQ28">
        <f t="shared" si="37"/>
        <v>1</v>
      </c>
      <c r="BR28">
        <f t="shared" si="38"/>
        <v>1</v>
      </c>
      <c r="BS28">
        <f t="shared" si="39"/>
        <v>0</v>
      </c>
      <c r="BT28">
        <f t="shared" si="40"/>
        <v>0</v>
      </c>
      <c r="BU28">
        <f t="shared" si="41"/>
        <v>1</v>
      </c>
      <c r="BV28">
        <f t="shared" si="42"/>
        <v>1</v>
      </c>
      <c r="BX28">
        <f t="shared" si="43"/>
        <v>1</v>
      </c>
      <c r="BY28">
        <f t="shared" si="5"/>
        <v>1</v>
      </c>
      <c r="BZ28">
        <f t="shared" si="6"/>
        <v>1</v>
      </c>
      <c r="CA28">
        <f t="shared" si="7"/>
        <v>1</v>
      </c>
      <c r="CB28">
        <f t="shared" si="8"/>
        <v>1</v>
      </c>
      <c r="CC28">
        <f t="shared" si="9"/>
        <v>1</v>
      </c>
      <c r="CD28">
        <f t="shared" si="10"/>
        <v>1</v>
      </c>
    </row>
    <row r="29" spans="1:82">
      <c r="A29" s="7">
        <f t="shared" si="11"/>
        <v>23</v>
      </c>
      <c r="B29" s="54" t="str">
        <f>Scoresheet!B29</f>
        <v>Lemonwood (Pittosporum)</v>
      </c>
      <c r="C29">
        <f>IF(Scoresheet!C29=0,0,Scoresheet!C29/(Scoresheet!C29+Scoresheet!D29))</f>
        <v>1</v>
      </c>
      <c r="D29" s="54">
        <f>IF(Scoresheet!D29=0,0,Scoresheet!D29/(Scoresheet!C29+Scoresheet!D29))</f>
        <v>0</v>
      </c>
      <c r="E29">
        <f>IF(Scoresheet!E29=0,0,Scoresheet!E29/(Scoresheet!E29+Scoresheet!F29))</f>
        <v>1</v>
      </c>
      <c r="F29">
        <f>IF(Scoresheet!G29=0,0,Scoresheet!G29/(Scoresheet!G29+Scoresheet!H29)*(IF(Scoresheet_Result!E29=0,1,Scoresheet_Result!E29)))</f>
        <v>0</v>
      </c>
      <c r="G29">
        <f>IF(Scoresheet!I29=0,0,Scoresheet!I29/(Scoresheet!I29+Scoresheet!J29)*(IF(Scoresheet_Result!E29=0,1,Scoresheet_Result!E29)))</f>
        <v>0</v>
      </c>
      <c r="H29">
        <f>IF(Scoresheet!K29=0,0,Scoresheet!K29/(Scoresheet!L29+Scoresheet!K29)*(IF(Scoresheet_Result!E29=0,1,Scoresheet_Result!E29)))</f>
        <v>0</v>
      </c>
      <c r="I29">
        <f>IF(Scoresheet!L29=0,0,Scoresheet!L29/(Scoresheet!K29+Scoresheet!L29)*(IF(Scoresheet_Result!E29=0,1,Scoresheet_Result!E29)))</f>
        <v>0</v>
      </c>
      <c r="J29" s="54">
        <f>IF(Scoresheet!M29=0,0,Scoresheet!M29/(Scoresheet!M29+Scoresheet!N29))</f>
        <v>0</v>
      </c>
      <c r="K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0.5</v>
      </c>
      <c r="P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0.5</v>
      </c>
      <c r="Q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>
        <f>Scoresheet!X29</f>
        <v>0</v>
      </c>
      <c r="U29">
        <f>IF((Scoresheet!$Y29+Scoresheet!$Z29+Scoresheet!$AA29)=0,0,FLOOR(Scoresheet!Y29/(Scoresheet!$Y29+Scoresheet!$Z29+Scoresheet!$AA29),0.01))</f>
        <v>0</v>
      </c>
      <c r="V29">
        <f>IF((Scoresheet!$Y29+Scoresheet!$Z29+Scoresheet!$AA29)=0,0,FLOOR(Scoresheet!Z29/(Scoresheet!$Y29+Scoresheet!$Z29+Scoresheet!$AA29),0.01))</f>
        <v>0.5</v>
      </c>
      <c r="W29" s="54">
        <f>IF((Scoresheet!$Y29+Scoresheet!$Z29+Scoresheet!$AA29)=0,0,FLOOR(Scoresheet!AA29/(Scoresheet!$Y29+Scoresheet!$Z29+Scoresheet!$AA29),0.01))</f>
        <v>0.5</v>
      </c>
      <c r="X29">
        <f>IF((Scoresheet!$AB29+Scoresheet!$AC29+Scoresheet!$AD29)=0,0,FLOOR(Scoresheet!AB29/(Scoresheet!$AB29+Scoresheet!$AC29+Scoresheet!$AD29),0.01))</f>
        <v>0</v>
      </c>
      <c r="Y29">
        <f>IF((Scoresheet!$AB29+Scoresheet!$AC29+Scoresheet!$AD29)=0,0,FLOOR(Scoresheet!AC29/(Scoresheet!$AB29+Scoresheet!$AC29+Scoresheet!$AD29),0.01))</f>
        <v>0</v>
      </c>
      <c r="Z29" s="54">
        <f>IF((Scoresheet!$AB29+Scoresheet!$AC29+Scoresheet!$AD29)=0,0,FLOOR(Scoresheet!AD29/(Scoresheet!$AB29+Scoresheet!$AC29+Scoresheet!$AD29),0.01))</f>
        <v>1</v>
      </c>
      <c r="AA29" s="169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0.33</v>
      </c>
      <c r="AD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0.33</v>
      </c>
      <c r="AE29" s="5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0.33</v>
      </c>
      <c r="AF29">
        <f>IF((Scoresheet!$AJ29+Scoresheet!$AK29+Scoresheet!$AL29)=0,0,FLOOR(Scoresheet!AJ29/(Scoresheet!$AJ29+Scoresheet!$AK29+Scoresheet!$AL29),0.01))</f>
        <v>0</v>
      </c>
      <c r="AG29">
        <f>IF((Scoresheet!$AJ29+Scoresheet!$AK29+Scoresheet!$AL29)=0,0,FLOOR(Scoresheet!AK29/(Scoresheet!$AJ29+Scoresheet!$AK29+Scoresheet!$AL29),0.01))</f>
        <v>1</v>
      </c>
      <c r="AH29" s="54">
        <f>IF((Scoresheet!$AJ29+Scoresheet!$AK29+Scoresheet!$AL29)=0,0,FLOOR(Scoresheet!AL29/(Scoresheet!$AJ29+Scoresheet!$AK29+Scoresheet!$AL29),0.01))</f>
        <v>0</v>
      </c>
      <c r="AI29" s="6"/>
      <c r="AJ29" s="6"/>
      <c r="AK29" s="6"/>
      <c r="AL29" s="6"/>
      <c r="AM29" s="6"/>
      <c r="AN29" s="6"/>
      <c r="AQ29">
        <f t="shared" si="0"/>
        <v>1</v>
      </c>
      <c r="AR29">
        <f t="shared" si="12"/>
        <v>1</v>
      </c>
      <c r="AS29">
        <f t="shared" si="13"/>
        <v>1</v>
      </c>
      <c r="AT29">
        <f t="shared" si="14"/>
        <v>0</v>
      </c>
      <c r="AU29">
        <f t="shared" si="15"/>
        <v>0</v>
      </c>
      <c r="AV29">
        <f t="shared" si="16"/>
        <v>0</v>
      </c>
      <c r="AW29">
        <f t="shared" si="17"/>
        <v>0</v>
      </c>
      <c r="AX29">
        <f t="shared" si="18"/>
        <v>0</v>
      </c>
      <c r="AY29">
        <f t="shared" si="19"/>
        <v>0</v>
      </c>
      <c r="AZ29">
        <f t="shared" si="20"/>
        <v>0</v>
      </c>
      <c r="BA29">
        <f t="shared" si="21"/>
        <v>0</v>
      </c>
      <c r="BB29">
        <f t="shared" si="22"/>
        <v>0</v>
      </c>
      <c r="BC29">
        <f t="shared" si="23"/>
        <v>1</v>
      </c>
      <c r="BD29">
        <f t="shared" si="24"/>
        <v>1</v>
      </c>
      <c r="BE29">
        <f t="shared" si="25"/>
        <v>0</v>
      </c>
      <c r="BF29">
        <f t="shared" si="26"/>
        <v>0</v>
      </c>
      <c r="BG29">
        <f t="shared" si="27"/>
        <v>0</v>
      </c>
      <c r="BH29">
        <f t="shared" si="28"/>
        <v>0</v>
      </c>
      <c r="BI29">
        <f t="shared" si="29"/>
        <v>0</v>
      </c>
      <c r="BJ29">
        <f t="shared" si="30"/>
        <v>1</v>
      </c>
      <c r="BK29">
        <f t="shared" si="31"/>
        <v>1</v>
      </c>
      <c r="BL29">
        <f t="shared" si="32"/>
        <v>0</v>
      </c>
      <c r="BM29">
        <f t="shared" si="33"/>
        <v>0</v>
      </c>
      <c r="BN29">
        <f t="shared" si="34"/>
        <v>1</v>
      </c>
      <c r="BO29">
        <f t="shared" si="35"/>
        <v>0</v>
      </c>
      <c r="BP29">
        <f t="shared" si="36"/>
        <v>0</v>
      </c>
      <c r="BQ29">
        <f t="shared" si="37"/>
        <v>1</v>
      </c>
      <c r="BR29">
        <f t="shared" si="38"/>
        <v>1</v>
      </c>
      <c r="BS29">
        <f t="shared" si="39"/>
        <v>1</v>
      </c>
      <c r="BT29">
        <f t="shared" si="40"/>
        <v>0</v>
      </c>
      <c r="BU29">
        <f t="shared" si="41"/>
        <v>1</v>
      </c>
      <c r="BV29">
        <f t="shared" si="42"/>
        <v>0</v>
      </c>
      <c r="BX29">
        <f t="shared" si="43"/>
        <v>1</v>
      </c>
      <c r="BY29">
        <f t="shared" si="5"/>
        <v>1</v>
      </c>
      <c r="BZ29">
        <f t="shared" si="6"/>
        <v>1</v>
      </c>
      <c r="CA29">
        <f t="shared" si="7"/>
        <v>1</v>
      </c>
      <c r="CB29">
        <f t="shared" si="8"/>
        <v>1</v>
      </c>
      <c r="CC29">
        <f t="shared" si="9"/>
        <v>1</v>
      </c>
      <c r="CD29">
        <f t="shared" si="10"/>
        <v>1</v>
      </c>
    </row>
    <row r="30" spans="1:82">
      <c r="A30" s="7">
        <f t="shared" si="11"/>
        <v>24</v>
      </c>
      <c r="B30" s="54" t="str">
        <f>Scoresheet!B30</f>
        <v>Unid sp.7</v>
      </c>
      <c r="C30">
        <f>IF(Scoresheet!C30=0,0,Scoresheet!C30/(Scoresheet!C30+Scoresheet!D30))</f>
        <v>1</v>
      </c>
      <c r="D30" s="54">
        <f>IF(Scoresheet!D30=0,0,Scoresheet!D30/(Scoresheet!C30+Scoresheet!D30))</f>
        <v>0</v>
      </c>
      <c r="E30">
        <f>IF(Scoresheet!E30=0,0,Scoresheet!E30/(Scoresheet!E30+Scoresheet!F30))</f>
        <v>1</v>
      </c>
      <c r="F30">
        <f>IF(Scoresheet!G30=0,0,Scoresheet!G30/(Scoresheet!G30+Scoresheet!H30)*(IF(Scoresheet_Result!E30=0,1,Scoresheet_Result!E30)))</f>
        <v>0</v>
      </c>
      <c r="G30">
        <f>IF(Scoresheet!I30=0,0,Scoresheet!I30/(Scoresheet!I30+Scoresheet!J30)*(IF(Scoresheet_Result!E30=0,1,Scoresheet_Result!E30)))</f>
        <v>0</v>
      </c>
      <c r="H30">
        <f>IF(Scoresheet!K30=0,0,Scoresheet!K30/(Scoresheet!L30+Scoresheet!K30)*(IF(Scoresheet_Result!E30=0,1,Scoresheet_Result!E30)))</f>
        <v>0</v>
      </c>
      <c r="I30">
        <f>IF(Scoresheet!L30=0,0,Scoresheet!L30/(Scoresheet!K30+Scoresheet!L30)*(IF(Scoresheet_Result!E30=0,1,Scoresheet_Result!E30)))</f>
        <v>0</v>
      </c>
      <c r="J30" s="54">
        <f>IF(Scoresheet!M30=0,0,Scoresheet!M30/(Scoresheet!M30+Scoresheet!N30))</f>
        <v>0</v>
      </c>
      <c r="K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0.33</v>
      </c>
      <c r="O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0.33</v>
      </c>
      <c r="P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0.33</v>
      </c>
      <c r="Q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>
        <f>Scoresheet!X30</f>
        <v>0</v>
      </c>
      <c r="U30">
        <f>IF((Scoresheet!$Y30+Scoresheet!$Z30+Scoresheet!$AA30)=0,0,FLOOR(Scoresheet!Y30/(Scoresheet!$Y30+Scoresheet!$Z30+Scoresheet!$AA30),0.01))</f>
        <v>0.5</v>
      </c>
      <c r="V30">
        <f>IF((Scoresheet!$Y30+Scoresheet!$Z30+Scoresheet!$AA30)=0,0,FLOOR(Scoresheet!Z30/(Scoresheet!$Y30+Scoresheet!$Z30+Scoresheet!$AA30),0.01))</f>
        <v>0.5</v>
      </c>
      <c r="W30" s="54">
        <f>IF((Scoresheet!$Y30+Scoresheet!$Z30+Scoresheet!$AA30)=0,0,FLOOR(Scoresheet!AA30/(Scoresheet!$Y30+Scoresheet!$Z30+Scoresheet!$AA30),0.01))</f>
        <v>0</v>
      </c>
      <c r="X30">
        <f>IF((Scoresheet!$AB30+Scoresheet!$AC30+Scoresheet!$AD30)=0,0,FLOOR(Scoresheet!AB30/(Scoresheet!$AB30+Scoresheet!$AC30+Scoresheet!$AD30),0.01))</f>
        <v>0</v>
      </c>
      <c r="Y30">
        <f>IF((Scoresheet!$AB30+Scoresheet!$AC30+Scoresheet!$AD30)=0,0,FLOOR(Scoresheet!AC30/(Scoresheet!$AB30+Scoresheet!$AC30+Scoresheet!$AD30),0.01))</f>
        <v>0.5</v>
      </c>
      <c r="Z30" s="54">
        <f>IF((Scoresheet!$AB30+Scoresheet!$AC30+Scoresheet!$AD30)=0,0,FLOOR(Scoresheet!AD30/(Scoresheet!$AB30+Scoresheet!$AC30+Scoresheet!$AD30),0.01))</f>
        <v>0.5</v>
      </c>
      <c r="AA30" s="169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0.33</v>
      </c>
      <c r="AC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0.33</v>
      </c>
      <c r="AD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0.33</v>
      </c>
      <c r="AE30" s="5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>
        <f>IF((Scoresheet!$AJ30+Scoresheet!$AK30+Scoresheet!$AL30)=0,0,FLOOR(Scoresheet!AJ30/(Scoresheet!$AJ30+Scoresheet!$AK30+Scoresheet!$AL30),0.01))</f>
        <v>0</v>
      </c>
      <c r="AG30">
        <f>IF((Scoresheet!$AJ30+Scoresheet!$AK30+Scoresheet!$AL30)=0,0,FLOOR(Scoresheet!AK30/(Scoresheet!$AJ30+Scoresheet!$AK30+Scoresheet!$AL30),0.01))</f>
        <v>1</v>
      </c>
      <c r="AH30" s="54">
        <f>IF((Scoresheet!$AJ30+Scoresheet!$AK30+Scoresheet!$AL30)=0,0,FLOOR(Scoresheet!AL30/(Scoresheet!$AJ30+Scoresheet!$AK30+Scoresheet!$AL30),0.01))</f>
        <v>0</v>
      </c>
      <c r="AI30" s="6"/>
      <c r="AJ30" s="6"/>
      <c r="AK30" s="6"/>
      <c r="AL30" s="6"/>
      <c r="AM30" s="6"/>
      <c r="AN30" s="6"/>
      <c r="AQ30">
        <f t="shared" si="0"/>
        <v>1</v>
      </c>
      <c r="AR30">
        <f t="shared" si="12"/>
        <v>1</v>
      </c>
      <c r="AS30">
        <f t="shared" si="13"/>
        <v>1</v>
      </c>
      <c r="AT30">
        <f t="shared" si="14"/>
        <v>0</v>
      </c>
      <c r="AU30">
        <f t="shared" si="15"/>
        <v>0</v>
      </c>
      <c r="AV30">
        <f t="shared" si="16"/>
        <v>0</v>
      </c>
      <c r="AW30">
        <f t="shared" si="17"/>
        <v>0</v>
      </c>
      <c r="AX30">
        <f t="shared" si="18"/>
        <v>0</v>
      </c>
      <c r="AY30">
        <f t="shared" si="19"/>
        <v>0</v>
      </c>
      <c r="AZ30">
        <f t="shared" si="20"/>
        <v>0</v>
      </c>
      <c r="BA30">
        <f t="shared" si="21"/>
        <v>0</v>
      </c>
      <c r="BB30">
        <f t="shared" si="22"/>
        <v>1</v>
      </c>
      <c r="BC30">
        <f t="shared" si="23"/>
        <v>1</v>
      </c>
      <c r="BD30">
        <f t="shared" si="24"/>
        <v>1</v>
      </c>
      <c r="BE30">
        <f t="shared" si="25"/>
        <v>0</v>
      </c>
      <c r="BF30">
        <f t="shared" si="26"/>
        <v>0</v>
      </c>
      <c r="BG30">
        <f t="shared" si="27"/>
        <v>0</v>
      </c>
      <c r="BH30">
        <f t="shared" si="28"/>
        <v>0</v>
      </c>
      <c r="BI30">
        <f t="shared" si="29"/>
        <v>1</v>
      </c>
      <c r="BJ30">
        <f t="shared" si="30"/>
        <v>1</v>
      </c>
      <c r="BK30">
        <f t="shared" si="31"/>
        <v>0</v>
      </c>
      <c r="BL30">
        <f t="shared" si="32"/>
        <v>0</v>
      </c>
      <c r="BM30">
        <f t="shared" si="33"/>
        <v>1</v>
      </c>
      <c r="BN30">
        <f t="shared" si="34"/>
        <v>1</v>
      </c>
      <c r="BO30">
        <f t="shared" si="35"/>
        <v>0</v>
      </c>
      <c r="BP30">
        <f t="shared" si="36"/>
        <v>1</v>
      </c>
      <c r="BQ30">
        <f t="shared" si="37"/>
        <v>1</v>
      </c>
      <c r="BR30">
        <f t="shared" si="38"/>
        <v>1</v>
      </c>
      <c r="BS30">
        <f t="shared" si="39"/>
        <v>0</v>
      </c>
      <c r="BT30">
        <f t="shared" si="40"/>
        <v>0</v>
      </c>
      <c r="BU30">
        <f t="shared" si="41"/>
        <v>1</v>
      </c>
      <c r="BV30">
        <f t="shared" si="42"/>
        <v>0</v>
      </c>
      <c r="BX30">
        <f t="shared" si="43"/>
        <v>1</v>
      </c>
      <c r="BY30">
        <f t="shared" si="5"/>
        <v>1</v>
      </c>
      <c r="BZ30">
        <f t="shared" si="6"/>
        <v>1</v>
      </c>
      <c r="CA30">
        <f t="shared" si="7"/>
        <v>1</v>
      </c>
      <c r="CB30">
        <f t="shared" si="8"/>
        <v>1</v>
      </c>
      <c r="CC30">
        <f t="shared" si="9"/>
        <v>1</v>
      </c>
      <c r="CD30">
        <f t="shared" si="10"/>
        <v>1</v>
      </c>
    </row>
    <row r="31" spans="1:82">
      <c r="A31" s="7">
        <f t="shared" si="11"/>
        <v>25</v>
      </c>
      <c r="B31" s="54" t="str">
        <f>Scoresheet!B31</f>
        <v>Unid sp.8</v>
      </c>
      <c r="C31">
        <f>IF(Scoresheet!C31=0,0,Scoresheet!C31/(Scoresheet!C31+Scoresheet!D31))</f>
        <v>1</v>
      </c>
      <c r="D31" s="54">
        <f>IF(Scoresheet!D31=0,0,Scoresheet!D31/(Scoresheet!C31+Scoresheet!D31))</f>
        <v>0</v>
      </c>
      <c r="E31">
        <f>IF(Scoresheet!E31=0,0,Scoresheet!E31/(Scoresheet!E31+Scoresheet!F31))</f>
        <v>1</v>
      </c>
      <c r="F31">
        <f>IF(Scoresheet!G31=0,0,Scoresheet!G31/(Scoresheet!G31+Scoresheet!H31)*(IF(Scoresheet_Result!E31=0,1,Scoresheet_Result!E31)))</f>
        <v>0</v>
      </c>
      <c r="G31">
        <f>IF(Scoresheet!I31=0,0,Scoresheet!I31/(Scoresheet!I31+Scoresheet!J31)*(IF(Scoresheet_Result!E31=0,1,Scoresheet_Result!E31)))</f>
        <v>0</v>
      </c>
      <c r="H31">
        <f>IF(Scoresheet!K31=0,0,Scoresheet!K31/(Scoresheet!L31+Scoresheet!K31)*(IF(Scoresheet_Result!E31=0,1,Scoresheet_Result!E31)))</f>
        <v>0</v>
      </c>
      <c r="I31">
        <f>IF(Scoresheet!L31=0,0,Scoresheet!L31/(Scoresheet!K31+Scoresheet!L31)*(IF(Scoresheet_Result!E31=0,1,Scoresheet_Result!E31)))</f>
        <v>0</v>
      </c>
      <c r="J31" s="54">
        <f>IF(Scoresheet!M31=0,0,Scoresheet!M31/(Scoresheet!M31+Scoresheet!N31))</f>
        <v>0</v>
      </c>
      <c r="K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0.25</v>
      </c>
      <c r="M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0.25</v>
      </c>
      <c r="N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0.25</v>
      </c>
      <c r="O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0.25</v>
      </c>
      <c r="P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>
        <f>Scoresheet!X31</f>
        <v>0</v>
      </c>
      <c r="U31">
        <f>IF((Scoresheet!$Y31+Scoresheet!$Z31+Scoresheet!$AA31)=0,0,FLOOR(Scoresheet!Y31/(Scoresheet!$Y31+Scoresheet!$Z31+Scoresheet!$AA31),0.01))</f>
        <v>0</v>
      </c>
      <c r="V31">
        <f>IF((Scoresheet!$Y31+Scoresheet!$Z31+Scoresheet!$AA31)=0,0,FLOOR(Scoresheet!Z31/(Scoresheet!$Y31+Scoresheet!$Z31+Scoresheet!$AA31),0.01))</f>
        <v>0.5</v>
      </c>
      <c r="W31" s="54">
        <f>IF((Scoresheet!$Y31+Scoresheet!$Z31+Scoresheet!$AA31)=0,0,FLOOR(Scoresheet!AA31/(Scoresheet!$Y31+Scoresheet!$Z31+Scoresheet!$AA31),0.01))</f>
        <v>0.5</v>
      </c>
      <c r="X31">
        <f>IF((Scoresheet!$AB31+Scoresheet!$AC31+Scoresheet!$AD31)=0,0,FLOOR(Scoresheet!AB31/(Scoresheet!$AB31+Scoresheet!$AC31+Scoresheet!$AD31),0.01))</f>
        <v>0</v>
      </c>
      <c r="Y31">
        <f>IF((Scoresheet!$AB31+Scoresheet!$AC31+Scoresheet!$AD31)=0,0,FLOOR(Scoresheet!AC31/(Scoresheet!$AB31+Scoresheet!$AC31+Scoresheet!$AD31),0.01))</f>
        <v>0.5</v>
      </c>
      <c r="Z31" s="54">
        <f>IF((Scoresheet!$AB31+Scoresheet!$AC31+Scoresheet!$AD31)=0,0,FLOOR(Scoresheet!AD31/(Scoresheet!$AB31+Scoresheet!$AC31+Scoresheet!$AD31),0.01))</f>
        <v>0.5</v>
      </c>
      <c r="AA31" s="169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0.5</v>
      </c>
      <c r="AD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0.5</v>
      </c>
      <c r="AE31" s="5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>
        <f>IF((Scoresheet!$AJ31+Scoresheet!$AK31+Scoresheet!$AL31)=0,0,FLOOR(Scoresheet!AJ31/(Scoresheet!$AJ31+Scoresheet!$AK31+Scoresheet!$AL31),0.01))</f>
        <v>0.5</v>
      </c>
      <c r="AG31">
        <f>IF((Scoresheet!$AJ31+Scoresheet!$AK31+Scoresheet!$AL31)=0,0,FLOOR(Scoresheet!AK31/(Scoresheet!$AJ31+Scoresheet!$AK31+Scoresheet!$AL31),0.01))</f>
        <v>0.5</v>
      </c>
      <c r="AH31" s="54">
        <f>IF((Scoresheet!$AJ31+Scoresheet!$AK31+Scoresheet!$AL31)=0,0,FLOOR(Scoresheet!AL31/(Scoresheet!$AJ31+Scoresheet!$AK31+Scoresheet!$AL31),0.01))</f>
        <v>0</v>
      </c>
      <c r="AI31" s="6"/>
      <c r="AJ31" s="6"/>
      <c r="AK31" s="6"/>
      <c r="AL31" s="6"/>
      <c r="AM31" s="6"/>
      <c r="AN31" s="6"/>
      <c r="AQ31">
        <f t="shared" si="0"/>
        <v>1</v>
      </c>
      <c r="AR31">
        <f t="shared" si="12"/>
        <v>1</v>
      </c>
      <c r="AS31">
        <f t="shared" si="13"/>
        <v>1</v>
      </c>
      <c r="AT31">
        <f t="shared" si="14"/>
        <v>0</v>
      </c>
      <c r="AU31">
        <f t="shared" si="15"/>
        <v>0</v>
      </c>
      <c r="AV31">
        <f t="shared" si="16"/>
        <v>0</v>
      </c>
      <c r="AW31">
        <f t="shared" si="17"/>
        <v>0</v>
      </c>
      <c r="AX31">
        <f t="shared" si="18"/>
        <v>0</v>
      </c>
      <c r="AY31">
        <f t="shared" si="19"/>
        <v>0</v>
      </c>
      <c r="AZ31">
        <f t="shared" si="20"/>
        <v>1</v>
      </c>
      <c r="BA31">
        <f t="shared" si="21"/>
        <v>1</v>
      </c>
      <c r="BB31">
        <f t="shared" si="22"/>
        <v>1</v>
      </c>
      <c r="BC31">
        <f t="shared" si="23"/>
        <v>1</v>
      </c>
      <c r="BD31">
        <f t="shared" si="24"/>
        <v>0</v>
      </c>
      <c r="BE31">
        <f t="shared" si="25"/>
        <v>0</v>
      </c>
      <c r="BF31">
        <f t="shared" si="26"/>
        <v>0</v>
      </c>
      <c r="BG31">
        <f t="shared" si="27"/>
        <v>0</v>
      </c>
      <c r="BH31">
        <f t="shared" si="28"/>
        <v>0</v>
      </c>
      <c r="BI31">
        <f t="shared" si="29"/>
        <v>0</v>
      </c>
      <c r="BJ31">
        <f t="shared" si="30"/>
        <v>1</v>
      </c>
      <c r="BK31">
        <f t="shared" si="31"/>
        <v>1</v>
      </c>
      <c r="BL31">
        <f t="shared" si="32"/>
        <v>0</v>
      </c>
      <c r="BM31">
        <f t="shared" si="33"/>
        <v>1</v>
      </c>
      <c r="BN31">
        <f t="shared" si="34"/>
        <v>1</v>
      </c>
      <c r="BO31">
        <f t="shared" si="35"/>
        <v>0</v>
      </c>
      <c r="BP31">
        <f t="shared" si="36"/>
        <v>0</v>
      </c>
      <c r="BQ31">
        <f t="shared" si="37"/>
        <v>1</v>
      </c>
      <c r="BR31">
        <f t="shared" si="38"/>
        <v>1</v>
      </c>
      <c r="BS31">
        <f t="shared" si="39"/>
        <v>0</v>
      </c>
      <c r="BT31">
        <f t="shared" si="40"/>
        <v>1</v>
      </c>
      <c r="BU31">
        <f t="shared" si="41"/>
        <v>1</v>
      </c>
      <c r="BV31">
        <f t="shared" si="42"/>
        <v>0</v>
      </c>
      <c r="BX31">
        <f t="shared" si="43"/>
        <v>1</v>
      </c>
      <c r="BY31">
        <f t="shared" si="5"/>
        <v>1</v>
      </c>
      <c r="BZ31">
        <f t="shared" si="6"/>
        <v>1</v>
      </c>
      <c r="CA31">
        <f t="shared" si="7"/>
        <v>1</v>
      </c>
      <c r="CB31">
        <f t="shared" si="8"/>
        <v>1</v>
      </c>
      <c r="CC31">
        <f t="shared" si="9"/>
        <v>1</v>
      </c>
      <c r="CD31">
        <f t="shared" si="10"/>
        <v>1</v>
      </c>
    </row>
    <row r="32" spans="1:82">
      <c r="A32" s="7">
        <f t="shared" si="11"/>
        <v>0</v>
      </c>
      <c r="B32" s="54">
        <f>Scoresheet!B32</f>
        <v>0</v>
      </c>
      <c r="C32">
        <f>IF(Scoresheet!C32=0,0,Scoresheet!C32/(Scoresheet!C32+Scoresheet!D32))</f>
        <v>0</v>
      </c>
      <c r="D32" s="54">
        <f>IF(Scoresheet!D32=0,0,Scoresheet!D32/(Scoresheet!C32+Scoresheet!D32))</f>
        <v>0</v>
      </c>
      <c r="E32">
        <f>IF(Scoresheet!E32=0,0,Scoresheet!E32/(Scoresheet!E32+Scoresheet!F32))</f>
        <v>0</v>
      </c>
      <c r="F32">
        <f>IF(Scoresheet!G32=0,0,Scoresheet!G32/(Scoresheet!G32+Scoresheet!H32)*(IF(Scoresheet_Result!E32=0,1,Scoresheet_Result!E32)))</f>
        <v>0</v>
      </c>
      <c r="G32">
        <f>IF(Scoresheet!I32=0,0,Scoresheet!I32/(Scoresheet!I32+Scoresheet!J32)*(IF(Scoresheet_Result!E32=0,1,Scoresheet_Result!E32)))</f>
        <v>0</v>
      </c>
      <c r="H32">
        <f>IF(Scoresheet!K32=0,0,Scoresheet!K32/(Scoresheet!L32+Scoresheet!K32)*(IF(Scoresheet_Result!E32=0,1,Scoresheet_Result!E32)))</f>
        <v>0</v>
      </c>
      <c r="I32">
        <f>IF(Scoresheet!L32=0,0,Scoresheet!L32/(Scoresheet!K32+Scoresheet!L32)*(IF(Scoresheet_Result!E32=0,1,Scoresheet_Result!E32)))</f>
        <v>0</v>
      </c>
      <c r="J32" s="54">
        <f>IF(Scoresheet!M32=0,0,Scoresheet!M32/(Scoresheet!M32+Scoresheet!N32))</f>
        <v>0</v>
      </c>
      <c r="K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>
        <f>Scoresheet!X32</f>
        <v>0</v>
      </c>
      <c r="U32">
        <f>IF((Scoresheet!$Y32+Scoresheet!$Z32+Scoresheet!$AA32)=0,0,FLOOR(Scoresheet!Y32/(Scoresheet!$Y32+Scoresheet!$Z32+Scoresheet!$AA32),0.01))</f>
        <v>0</v>
      </c>
      <c r="V32">
        <f>IF((Scoresheet!$Y32+Scoresheet!$Z32+Scoresheet!$AA32)=0,0,FLOOR(Scoresheet!Z32/(Scoresheet!$Y32+Scoresheet!$Z32+Scoresheet!$AA32),0.01))</f>
        <v>0</v>
      </c>
      <c r="W32" s="54">
        <f>IF((Scoresheet!$Y32+Scoresheet!$Z32+Scoresheet!$AA32)=0,0,FLOOR(Scoresheet!AA32/(Scoresheet!$Y32+Scoresheet!$Z32+Scoresheet!$AA32),0.01))</f>
        <v>0</v>
      </c>
      <c r="X32">
        <f>IF((Scoresheet!$AB32+Scoresheet!$AC32+Scoresheet!$AD32)=0,0,FLOOR(Scoresheet!AB32/(Scoresheet!$AB32+Scoresheet!$AC32+Scoresheet!$AD32),0.01))</f>
        <v>0</v>
      </c>
      <c r="Y32">
        <f>IF((Scoresheet!$AB32+Scoresheet!$AC32+Scoresheet!$AD32)=0,0,FLOOR(Scoresheet!AC32/(Scoresheet!$AB32+Scoresheet!$AC32+Scoresheet!$AD32),0.01))</f>
        <v>0</v>
      </c>
      <c r="Z32" s="54">
        <f>IF((Scoresheet!$AB32+Scoresheet!$AC32+Scoresheet!$AD32)=0,0,FLOOR(Scoresheet!AD32/(Scoresheet!$AB32+Scoresheet!$AC32+Scoresheet!$AD32),0.01))</f>
        <v>0</v>
      </c>
      <c r="AA32" s="169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5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>
        <f>IF((Scoresheet!$AJ32+Scoresheet!$AK32+Scoresheet!$AL32)=0,0,FLOOR(Scoresheet!AJ32/(Scoresheet!$AJ32+Scoresheet!$AK32+Scoresheet!$AL32),0.01))</f>
        <v>0</v>
      </c>
      <c r="AG32">
        <f>IF((Scoresheet!$AJ32+Scoresheet!$AK32+Scoresheet!$AL32)=0,0,FLOOR(Scoresheet!AK32/(Scoresheet!$AJ32+Scoresheet!$AK32+Scoresheet!$AL32),0.01))</f>
        <v>0</v>
      </c>
      <c r="AH32" s="54">
        <f>IF((Scoresheet!$AJ32+Scoresheet!$AK32+Scoresheet!$AL32)=0,0,FLOOR(Scoresheet!AL32/(Scoresheet!$AJ32+Scoresheet!$AK32+Scoresheet!$AL32),0.01))</f>
        <v>0</v>
      </c>
      <c r="AI32" s="6"/>
      <c r="AJ32" s="6"/>
      <c r="AK32" s="6"/>
      <c r="AL32" s="6"/>
      <c r="AM32" s="6"/>
      <c r="AN32" s="6"/>
      <c r="AQ32">
        <f t="shared" si="0"/>
        <v>0</v>
      </c>
      <c r="AR32">
        <f t="shared" si="12"/>
        <v>0</v>
      </c>
      <c r="AS32">
        <f t="shared" si="13"/>
        <v>0</v>
      </c>
      <c r="AT32">
        <f t="shared" si="14"/>
        <v>0</v>
      </c>
      <c r="AU32">
        <f t="shared" si="15"/>
        <v>0</v>
      </c>
      <c r="AV32">
        <f t="shared" si="16"/>
        <v>0</v>
      </c>
      <c r="AW32">
        <f t="shared" si="17"/>
        <v>0</v>
      </c>
      <c r="AX32">
        <f t="shared" si="18"/>
        <v>0</v>
      </c>
      <c r="AY32">
        <f t="shared" si="19"/>
        <v>0</v>
      </c>
      <c r="AZ32">
        <f t="shared" si="20"/>
        <v>0</v>
      </c>
      <c r="BA32">
        <f t="shared" si="21"/>
        <v>0</v>
      </c>
      <c r="BB32">
        <f t="shared" si="22"/>
        <v>0</v>
      </c>
      <c r="BC32">
        <f t="shared" si="23"/>
        <v>0</v>
      </c>
      <c r="BD32">
        <f t="shared" si="24"/>
        <v>0</v>
      </c>
      <c r="BE32">
        <f t="shared" si="25"/>
        <v>0</v>
      </c>
      <c r="BF32">
        <f t="shared" si="26"/>
        <v>0</v>
      </c>
      <c r="BG32">
        <f t="shared" si="27"/>
        <v>0</v>
      </c>
      <c r="BH32">
        <f t="shared" si="28"/>
        <v>0</v>
      </c>
      <c r="BI32">
        <f t="shared" si="29"/>
        <v>0</v>
      </c>
      <c r="BJ32">
        <f t="shared" si="30"/>
        <v>0</v>
      </c>
      <c r="BK32">
        <f t="shared" si="31"/>
        <v>0</v>
      </c>
      <c r="BL32">
        <f t="shared" si="32"/>
        <v>0</v>
      </c>
      <c r="BM32">
        <f t="shared" si="33"/>
        <v>0</v>
      </c>
      <c r="BN32">
        <f t="shared" si="34"/>
        <v>0</v>
      </c>
      <c r="BO32">
        <f t="shared" si="35"/>
        <v>0</v>
      </c>
      <c r="BP32">
        <f t="shared" si="36"/>
        <v>0</v>
      </c>
      <c r="BQ32">
        <f t="shared" si="37"/>
        <v>0</v>
      </c>
      <c r="BR32">
        <f t="shared" si="38"/>
        <v>0</v>
      </c>
      <c r="BS32">
        <f t="shared" si="39"/>
        <v>0</v>
      </c>
      <c r="BT32">
        <f t="shared" si="40"/>
        <v>0</v>
      </c>
      <c r="BU32">
        <f t="shared" si="41"/>
        <v>0</v>
      </c>
      <c r="BV32">
        <f t="shared" si="42"/>
        <v>0</v>
      </c>
      <c r="BX32">
        <f t="shared" si="43"/>
        <v>0</v>
      </c>
      <c r="BY32">
        <f t="shared" si="5"/>
        <v>0</v>
      </c>
      <c r="BZ32">
        <f t="shared" si="6"/>
        <v>0</v>
      </c>
      <c r="CA32">
        <f t="shared" si="7"/>
        <v>0</v>
      </c>
      <c r="CB32">
        <f t="shared" si="8"/>
        <v>0</v>
      </c>
      <c r="CC32">
        <f t="shared" si="9"/>
        <v>0</v>
      </c>
      <c r="CD32">
        <f t="shared" si="10"/>
        <v>0</v>
      </c>
    </row>
    <row r="33" spans="1:82">
      <c r="A33" s="7">
        <f t="shared" si="11"/>
        <v>0</v>
      </c>
      <c r="B33" s="54">
        <f>Scoresheet!B33</f>
        <v>0</v>
      </c>
      <c r="C33">
        <f>IF(Scoresheet!C33=0,0,Scoresheet!C33/(Scoresheet!C33+Scoresheet!D33))</f>
        <v>0</v>
      </c>
      <c r="D33" s="54">
        <f>IF(Scoresheet!D33=0,0,Scoresheet!D33/(Scoresheet!C33+Scoresheet!D33))</f>
        <v>0</v>
      </c>
      <c r="E33">
        <f>IF(Scoresheet!E33=0,0,Scoresheet!E33/(Scoresheet!E33+Scoresheet!F33))</f>
        <v>0</v>
      </c>
      <c r="F33">
        <f>IF(Scoresheet!G33=0,0,Scoresheet!G33/(Scoresheet!G33+Scoresheet!H33)*(IF(Scoresheet_Result!E33=0,1,Scoresheet_Result!E33)))</f>
        <v>0</v>
      </c>
      <c r="G33">
        <f>IF(Scoresheet!I33=0,0,Scoresheet!I33/(Scoresheet!I33+Scoresheet!J33)*(IF(Scoresheet_Result!E33=0,1,Scoresheet_Result!E33)))</f>
        <v>0</v>
      </c>
      <c r="H33">
        <f>IF(Scoresheet!K33=0,0,Scoresheet!K33/(Scoresheet!L33+Scoresheet!K33)*(IF(Scoresheet_Result!E33=0,1,Scoresheet_Result!E33)))</f>
        <v>0</v>
      </c>
      <c r="I33">
        <f>IF(Scoresheet!L33=0,0,Scoresheet!L33/(Scoresheet!K33+Scoresheet!L33)*(IF(Scoresheet_Result!E33=0,1,Scoresheet_Result!E33)))</f>
        <v>0</v>
      </c>
      <c r="J33" s="54">
        <f>IF(Scoresheet!M33=0,0,Scoresheet!M33/(Scoresheet!M33+Scoresheet!N33))</f>
        <v>0</v>
      </c>
      <c r="K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>
        <f>Scoresheet!X33</f>
        <v>0</v>
      </c>
      <c r="U33">
        <f>IF((Scoresheet!$Y33+Scoresheet!$Z33+Scoresheet!$AA33)=0,0,FLOOR(Scoresheet!Y33/(Scoresheet!$Y33+Scoresheet!$Z33+Scoresheet!$AA33),0.01))</f>
        <v>0</v>
      </c>
      <c r="V33">
        <f>IF((Scoresheet!$Y33+Scoresheet!$Z33+Scoresheet!$AA33)=0,0,FLOOR(Scoresheet!Z33/(Scoresheet!$Y33+Scoresheet!$Z33+Scoresheet!$AA33),0.01))</f>
        <v>0</v>
      </c>
      <c r="W33" s="54">
        <f>IF((Scoresheet!$Y33+Scoresheet!$Z33+Scoresheet!$AA33)=0,0,FLOOR(Scoresheet!AA33/(Scoresheet!$Y33+Scoresheet!$Z33+Scoresheet!$AA33),0.01))</f>
        <v>0</v>
      </c>
      <c r="X33">
        <f>IF((Scoresheet!$AB33+Scoresheet!$AC33+Scoresheet!$AD33)=0,0,FLOOR(Scoresheet!AB33/(Scoresheet!$AB33+Scoresheet!$AC33+Scoresheet!$AD33),0.01))</f>
        <v>0</v>
      </c>
      <c r="Y33">
        <f>IF((Scoresheet!$AB33+Scoresheet!$AC33+Scoresheet!$AD33)=0,0,FLOOR(Scoresheet!AC33/(Scoresheet!$AB33+Scoresheet!$AC33+Scoresheet!$AD33),0.01))</f>
        <v>0</v>
      </c>
      <c r="Z33" s="54">
        <f>IF((Scoresheet!$AB33+Scoresheet!$AC33+Scoresheet!$AD33)=0,0,FLOOR(Scoresheet!AD33/(Scoresheet!$AB33+Scoresheet!$AC33+Scoresheet!$AD33),0.01))</f>
        <v>0</v>
      </c>
      <c r="AA33" s="169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5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>
        <f>IF((Scoresheet!$AJ33+Scoresheet!$AK33+Scoresheet!$AL33)=0,0,FLOOR(Scoresheet!AJ33/(Scoresheet!$AJ33+Scoresheet!$AK33+Scoresheet!$AL33),0.01))</f>
        <v>0</v>
      </c>
      <c r="AG33">
        <f>IF((Scoresheet!$AJ33+Scoresheet!$AK33+Scoresheet!$AL33)=0,0,FLOOR(Scoresheet!AK33/(Scoresheet!$AJ33+Scoresheet!$AK33+Scoresheet!$AL33),0.01))</f>
        <v>0</v>
      </c>
      <c r="AH33" s="54">
        <f>IF((Scoresheet!$AJ33+Scoresheet!$AK33+Scoresheet!$AL33)=0,0,FLOOR(Scoresheet!AL33/(Scoresheet!$AJ33+Scoresheet!$AK33+Scoresheet!$AL33),0.01))</f>
        <v>0</v>
      </c>
      <c r="AI33" s="6"/>
      <c r="AJ33" s="6"/>
      <c r="AK33" s="6"/>
      <c r="AL33" s="6"/>
      <c r="AM33" s="6"/>
      <c r="AN33" s="6"/>
      <c r="AQ33">
        <f t="shared" si="0"/>
        <v>0</v>
      </c>
      <c r="AR33">
        <f t="shared" si="12"/>
        <v>0</v>
      </c>
      <c r="AS33">
        <f t="shared" si="13"/>
        <v>0</v>
      </c>
      <c r="AT33">
        <f t="shared" si="14"/>
        <v>0</v>
      </c>
      <c r="AU33">
        <f t="shared" si="15"/>
        <v>0</v>
      </c>
      <c r="AV33">
        <f t="shared" si="16"/>
        <v>0</v>
      </c>
      <c r="AW33">
        <f t="shared" si="17"/>
        <v>0</v>
      </c>
      <c r="AX33">
        <f t="shared" si="18"/>
        <v>0</v>
      </c>
      <c r="AY33">
        <f t="shared" si="19"/>
        <v>0</v>
      </c>
      <c r="AZ33">
        <f t="shared" si="20"/>
        <v>0</v>
      </c>
      <c r="BA33">
        <f t="shared" si="21"/>
        <v>0</v>
      </c>
      <c r="BB33">
        <f t="shared" si="22"/>
        <v>0</v>
      </c>
      <c r="BC33">
        <f t="shared" si="23"/>
        <v>0</v>
      </c>
      <c r="BD33">
        <f t="shared" si="24"/>
        <v>0</v>
      </c>
      <c r="BE33">
        <f t="shared" si="25"/>
        <v>0</v>
      </c>
      <c r="BF33">
        <f t="shared" si="26"/>
        <v>0</v>
      </c>
      <c r="BG33">
        <f t="shared" si="27"/>
        <v>0</v>
      </c>
      <c r="BH33">
        <f t="shared" si="28"/>
        <v>0</v>
      </c>
      <c r="BI33">
        <f t="shared" si="29"/>
        <v>0</v>
      </c>
      <c r="BJ33">
        <f t="shared" si="30"/>
        <v>0</v>
      </c>
      <c r="BK33">
        <f t="shared" si="31"/>
        <v>0</v>
      </c>
      <c r="BL33">
        <f t="shared" si="32"/>
        <v>0</v>
      </c>
      <c r="BM33">
        <f t="shared" si="33"/>
        <v>0</v>
      </c>
      <c r="BN33">
        <f t="shared" si="34"/>
        <v>0</v>
      </c>
      <c r="BO33">
        <f t="shared" si="35"/>
        <v>0</v>
      </c>
      <c r="BP33">
        <f t="shared" si="36"/>
        <v>0</v>
      </c>
      <c r="BQ33">
        <f t="shared" si="37"/>
        <v>0</v>
      </c>
      <c r="BR33">
        <f t="shared" si="38"/>
        <v>0</v>
      </c>
      <c r="BS33">
        <f t="shared" si="39"/>
        <v>0</v>
      </c>
      <c r="BT33">
        <f t="shared" si="40"/>
        <v>0</v>
      </c>
      <c r="BU33">
        <f t="shared" si="41"/>
        <v>0</v>
      </c>
      <c r="BV33">
        <f t="shared" si="42"/>
        <v>0</v>
      </c>
      <c r="BX33">
        <f t="shared" si="43"/>
        <v>0</v>
      </c>
      <c r="BY33">
        <f t="shared" si="5"/>
        <v>0</v>
      </c>
      <c r="BZ33">
        <f t="shared" si="6"/>
        <v>0</v>
      </c>
      <c r="CA33">
        <f t="shared" si="7"/>
        <v>0</v>
      </c>
      <c r="CB33">
        <f t="shared" si="8"/>
        <v>0</v>
      </c>
      <c r="CC33">
        <f t="shared" si="9"/>
        <v>0</v>
      </c>
      <c r="CD33">
        <f t="shared" si="10"/>
        <v>0</v>
      </c>
    </row>
    <row r="34" spans="1:82">
      <c r="A34" s="7">
        <f t="shared" si="11"/>
        <v>0</v>
      </c>
      <c r="B34" s="54">
        <f>Scoresheet!B34</f>
        <v>0</v>
      </c>
      <c r="C34">
        <f>IF(Scoresheet!C34=0,0,Scoresheet!C34/(Scoresheet!C34+Scoresheet!D34))</f>
        <v>0</v>
      </c>
      <c r="D34" s="54">
        <f>IF(Scoresheet!D34=0,0,Scoresheet!D34/(Scoresheet!C34+Scoresheet!D34))</f>
        <v>0</v>
      </c>
      <c r="E34">
        <f>IF(Scoresheet!E34=0,0,Scoresheet!E34/(Scoresheet!E34+Scoresheet!F34))</f>
        <v>0</v>
      </c>
      <c r="F34">
        <f>IF(Scoresheet!G34=0,0,Scoresheet!G34/(Scoresheet!G34+Scoresheet!H34)*(IF(Scoresheet_Result!E34=0,1,Scoresheet_Result!E34)))</f>
        <v>0</v>
      </c>
      <c r="G34">
        <f>IF(Scoresheet!I34=0,0,Scoresheet!I34/(Scoresheet!I34+Scoresheet!J34)*(IF(Scoresheet_Result!E34=0,1,Scoresheet_Result!E34)))</f>
        <v>0</v>
      </c>
      <c r="H34">
        <f>IF(Scoresheet!K34=0,0,Scoresheet!K34/(Scoresheet!L34+Scoresheet!K34)*(IF(Scoresheet_Result!E34=0,1,Scoresheet_Result!E34)))</f>
        <v>0</v>
      </c>
      <c r="I34">
        <f>IF(Scoresheet!L34=0,0,Scoresheet!L34/(Scoresheet!K34+Scoresheet!L34)*(IF(Scoresheet_Result!E34=0,1,Scoresheet_Result!E34)))</f>
        <v>0</v>
      </c>
      <c r="J34" s="54">
        <f>IF(Scoresheet!M34=0,0,Scoresheet!M34/(Scoresheet!M34+Scoresheet!N34))</f>
        <v>0</v>
      </c>
      <c r="K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>
        <f>Scoresheet!X34</f>
        <v>0</v>
      </c>
      <c r="U34">
        <f>IF((Scoresheet!$Y34+Scoresheet!$Z34+Scoresheet!$AA34)=0,0,FLOOR(Scoresheet!Y34/(Scoresheet!$Y34+Scoresheet!$Z34+Scoresheet!$AA34),0.01))</f>
        <v>0</v>
      </c>
      <c r="V34">
        <f>IF((Scoresheet!$Y34+Scoresheet!$Z34+Scoresheet!$AA34)=0,0,FLOOR(Scoresheet!Z34/(Scoresheet!$Y34+Scoresheet!$Z34+Scoresheet!$AA34),0.01))</f>
        <v>0</v>
      </c>
      <c r="W34" s="54">
        <f>IF((Scoresheet!$Y34+Scoresheet!$Z34+Scoresheet!$AA34)=0,0,FLOOR(Scoresheet!AA34/(Scoresheet!$Y34+Scoresheet!$Z34+Scoresheet!$AA34),0.01))</f>
        <v>0</v>
      </c>
      <c r="X34">
        <f>IF((Scoresheet!$AB34+Scoresheet!$AC34+Scoresheet!$AD34)=0,0,FLOOR(Scoresheet!AB34/(Scoresheet!$AB34+Scoresheet!$AC34+Scoresheet!$AD34),0.01))</f>
        <v>0</v>
      </c>
      <c r="Y34">
        <f>IF((Scoresheet!$AB34+Scoresheet!$AC34+Scoresheet!$AD34)=0,0,FLOOR(Scoresheet!AC34/(Scoresheet!$AB34+Scoresheet!$AC34+Scoresheet!$AD34),0.01))</f>
        <v>0</v>
      </c>
      <c r="Z34" s="54">
        <f>IF((Scoresheet!$AB34+Scoresheet!$AC34+Scoresheet!$AD34)=0,0,FLOOR(Scoresheet!AD34/(Scoresheet!$AB34+Scoresheet!$AC34+Scoresheet!$AD34),0.01))</f>
        <v>0</v>
      </c>
      <c r="AA34" s="169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5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>
        <f>IF((Scoresheet!$AJ34+Scoresheet!$AK34+Scoresheet!$AL34)=0,0,FLOOR(Scoresheet!AJ34/(Scoresheet!$AJ34+Scoresheet!$AK34+Scoresheet!$AL34),0.01))</f>
        <v>0</v>
      </c>
      <c r="AG34">
        <f>IF((Scoresheet!$AJ34+Scoresheet!$AK34+Scoresheet!$AL34)=0,0,FLOOR(Scoresheet!AK34/(Scoresheet!$AJ34+Scoresheet!$AK34+Scoresheet!$AL34),0.01))</f>
        <v>0</v>
      </c>
      <c r="AH34" s="54">
        <f>IF((Scoresheet!$AJ34+Scoresheet!$AK34+Scoresheet!$AL34)=0,0,FLOOR(Scoresheet!AL34/(Scoresheet!$AJ34+Scoresheet!$AK34+Scoresheet!$AL34),0.01))</f>
        <v>0</v>
      </c>
      <c r="AI34" s="6"/>
      <c r="AJ34" s="6"/>
      <c r="AK34" s="6"/>
      <c r="AL34" s="6"/>
      <c r="AM34" s="6"/>
      <c r="AN34" s="6"/>
      <c r="AQ34">
        <f t="shared" si="0"/>
        <v>0</v>
      </c>
      <c r="AR34">
        <f t="shared" si="12"/>
        <v>0</v>
      </c>
      <c r="AS34">
        <f t="shared" si="13"/>
        <v>0</v>
      </c>
      <c r="AT34">
        <f t="shared" si="14"/>
        <v>0</v>
      </c>
      <c r="AU34">
        <f t="shared" si="15"/>
        <v>0</v>
      </c>
      <c r="AV34">
        <f t="shared" si="16"/>
        <v>0</v>
      </c>
      <c r="AW34">
        <f t="shared" si="17"/>
        <v>0</v>
      </c>
      <c r="AX34">
        <f t="shared" si="18"/>
        <v>0</v>
      </c>
      <c r="AY34">
        <f t="shared" si="19"/>
        <v>0</v>
      </c>
      <c r="AZ34">
        <f t="shared" si="20"/>
        <v>0</v>
      </c>
      <c r="BA34">
        <f t="shared" si="21"/>
        <v>0</v>
      </c>
      <c r="BB34">
        <f t="shared" si="22"/>
        <v>0</v>
      </c>
      <c r="BC34">
        <f t="shared" si="23"/>
        <v>0</v>
      </c>
      <c r="BD34">
        <f t="shared" si="24"/>
        <v>0</v>
      </c>
      <c r="BE34">
        <f t="shared" si="25"/>
        <v>0</v>
      </c>
      <c r="BF34">
        <f t="shared" si="26"/>
        <v>0</v>
      </c>
      <c r="BG34">
        <f t="shared" si="27"/>
        <v>0</v>
      </c>
      <c r="BH34">
        <f t="shared" si="28"/>
        <v>0</v>
      </c>
      <c r="BI34">
        <f t="shared" si="29"/>
        <v>0</v>
      </c>
      <c r="BJ34">
        <f t="shared" si="30"/>
        <v>0</v>
      </c>
      <c r="BK34">
        <f t="shared" si="31"/>
        <v>0</v>
      </c>
      <c r="BL34">
        <f t="shared" si="32"/>
        <v>0</v>
      </c>
      <c r="BM34">
        <f t="shared" si="33"/>
        <v>0</v>
      </c>
      <c r="BN34">
        <f t="shared" si="34"/>
        <v>0</v>
      </c>
      <c r="BO34">
        <f t="shared" si="35"/>
        <v>0</v>
      </c>
      <c r="BP34">
        <f t="shared" si="36"/>
        <v>0</v>
      </c>
      <c r="BQ34">
        <f t="shared" si="37"/>
        <v>0</v>
      </c>
      <c r="BR34">
        <f t="shared" si="38"/>
        <v>0</v>
      </c>
      <c r="BS34">
        <f t="shared" si="39"/>
        <v>0</v>
      </c>
      <c r="BT34">
        <f t="shared" si="40"/>
        <v>0</v>
      </c>
      <c r="BU34">
        <f t="shared" si="41"/>
        <v>0</v>
      </c>
      <c r="BV34">
        <f t="shared" si="42"/>
        <v>0</v>
      </c>
      <c r="BX34">
        <f t="shared" si="43"/>
        <v>0</v>
      </c>
      <c r="BY34">
        <f t="shared" si="5"/>
        <v>0</v>
      </c>
      <c r="BZ34">
        <f t="shared" si="6"/>
        <v>0</v>
      </c>
      <c r="CA34">
        <f t="shared" si="7"/>
        <v>0</v>
      </c>
      <c r="CB34">
        <f t="shared" si="8"/>
        <v>0</v>
      </c>
      <c r="CC34">
        <f t="shared" si="9"/>
        <v>0</v>
      </c>
      <c r="CD34">
        <f t="shared" si="10"/>
        <v>0</v>
      </c>
    </row>
    <row r="35" spans="1:82">
      <c r="A35" s="7">
        <f t="shared" si="11"/>
        <v>0</v>
      </c>
      <c r="B35" s="54">
        <f>Scoresheet!B35</f>
        <v>0</v>
      </c>
      <c r="C35">
        <f>IF(Scoresheet!C35=0,0,Scoresheet!C35/(Scoresheet!C35+Scoresheet!D35))</f>
        <v>0</v>
      </c>
      <c r="D35" s="54">
        <f>IF(Scoresheet!D35=0,0,Scoresheet!D35/(Scoresheet!C35+Scoresheet!D35))</f>
        <v>0</v>
      </c>
      <c r="E35">
        <f>IF(Scoresheet!E35=0,0,Scoresheet!E35/(Scoresheet!E35+Scoresheet!F35))</f>
        <v>0</v>
      </c>
      <c r="F35">
        <f>IF(Scoresheet!G35=0,0,Scoresheet!G35/(Scoresheet!G35+Scoresheet!H35)*(IF(Scoresheet_Result!E35=0,1,Scoresheet_Result!E35)))</f>
        <v>0</v>
      </c>
      <c r="G35">
        <f>IF(Scoresheet!I35=0,0,Scoresheet!I35/(Scoresheet!I35+Scoresheet!J35)*(IF(Scoresheet_Result!E35=0,1,Scoresheet_Result!E35)))</f>
        <v>0</v>
      </c>
      <c r="H35">
        <f>IF(Scoresheet!K35=0,0,Scoresheet!K35/(Scoresheet!L35+Scoresheet!K35)*(IF(Scoresheet_Result!E35=0,1,Scoresheet_Result!E35)))</f>
        <v>0</v>
      </c>
      <c r="I35">
        <f>IF(Scoresheet!L35=0,0,Scoresheet!L35/(Scoresheet!K35+Scoresheet!L35)*(IF(Scoresheet_Result!E35=0,1,Scoresheet_Result!E35)))</f>
        <v>0</v>
      </c>
      <c r="J35" s="54">
        <f>IF(Scoresheet!M35=0,0,Scoresheet!M35/(Scoresheet!M35+Scoresheet!N35))</f>
        <v>0</v>
      </c>
      <c r="K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>
        <f>Scoresheet!X35</f>
        <v>0</v>
      </c>
      <c r="U35">
        <f>IF((Scoresheet!$Y35+Scoresheet!$Z35+Scoresheet!$AA35)=0,0,FLOOR(Scoresheet!Y35/(Scoresheet!$Y35+Scoresheet!$Z35+Scoresheet!$AA35),0.01))</f>
        <v>0</v>
      </c>
      <c r="V35">
        <f>IF((Scoresheet!$Y35+Scoresheet!$Z35+Scoresheet!$AA35)=0,0,FLOOR(Scoresheet!Z35/(Scoresheet!$Y35+Scoresheet!$Z35+Scoresheet!$AA35),0.01))</f>
        <v>0</v>
      </c>
      <c r="W35" s="54">
        <f>IF((Scoresheet!$Y35+Scoresheet!$Z35+Scoresheet!$AA35)=0,0,FLOOR(Scoresheet!AA35/(Scoresheet!$Y35+Scoresheet!$Z35+Scoresheet!$AA35),0.01))</f>
        <v>0</v>
      </c>
      <c r="X35">
        <f>IF((Scoresheet!$AB35+Scoresheet!$AC35+Scoresheet!$AD35)=0,0,FLOOR(Scoresheet!AB35/(Scoresheet!$AB35+Scoresheet!$AC35+Scoresheet!$AD35),0.01))</f>
        <v>0</v>
      </c>
      <c r="Y35">
        <f>IF((Scoresheet!$AB35+Scoresheet!$AC35+Scoresheet!$AD35)=0,0,FLOOR(Scoresheet!AC35/(Scoresheet!$AB35+Scoresheet!$AC35+Scoresheet!$AD35),0.01))</f>
        <v>0</v>
      </c>
      <c r="Z35" s="54">
        <f>IF((Scoresheet!$AB35+Scoresheet!$AC35+Scoresheet!$AD35)=0,0,FLOOR(Scoresheet!AD35/(Scoresheet!$AB35+Scoresheet!$AC35+Scoresheet!$AD35),0.01))</f>
        <v>0</v>
      </c>
      <c r="AA35" s="169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5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>
        <f>IF((Scoresheet!$AJ35+Scoresheet!$AK35+Scoresheet!$AL35)=0,0,FLOOR(Scoresheet!AJ35/(Scoresheet!$AJ35+Scoresheet!$AK35+Scoresheet!$AL35),0.01))</f>
        <v>0</v>
      </c>
      <c r="AG35">
        <f>IF((Scoresheet!$AJ35+Scoresheet!$AK35+Scoresheet!$AL35)=0,0,FLOOR(Scoresheet!AK35/(Scoresheet!$AJ35+Scoresheet!$AK35+Scoresheet!$AL35),0.01))</f>
        <v>0</v>
      </c>
      <c r="AH35" s="54">
        <f>IF((Scoresheet!$AJ35+Scoresheet!$AK35+Scoresheet!$AL35)=0,0,FLOOR(Scoresheet!AL35/(Scoresheet!$AJ35+Scoresheet!$AK35+Scoresheet!$AL35),0.01))</f>
        <v>0</v>
      </c>
      <c r="AI35" s="6"/>
      <c r="AJ35" s="6"/>
      <c r="AK35" s="6"/>
      <c r="AL35" s="6"/>
      <c r="AM35" s="6"/>
      <c r="AN35" s="6"/>
      <c r="AQ35">
        <f t="shared" si="0"/>
        <v>0</v>
      </c>
      <c r="AR35">
        <f t="shared" si="12"/>
        <v>0</v>
      </c>
      <c r="AS35">
        <f t="shared" si="13"/>
        <v>0</v>
      </c>
      <c r="AT35">
        <f t="shared" si="14"/>
        <v>0</v>
      </c>
      <c r="AU35">
        <f t="shared" si="15"/>
        <v>0</v>
      </c>
      <c r="AV35">
        <f t="shared" si="16"/>
        <v>0</v>
      </c>
      <c r="AW35">
        <f t="shared" si="17"/>
        <v>0</v>
      </c>
      <c r="AX35">
        <f t="shared" si="18"/>
        <v>0</v>
      </c>
      <c r="AY35">
        <f t="shared" si="19"/>
        <v>0</v>
      </c>
      <c r="AZ35">
        <f t="shared" si="20"/>
        <v>0</v>
      </c>
      <c r="BA35">
        <f t="shared" si="21"/>
        <v>0</v>
      </c>
      <c r="BB35">
        <f t="shared" si="22"/>
        <v>0</v>
      </c>
      <c r="BC35">
        <f t="shared" si="23"/>
        <v>0</v>
      </c>
      <c r="BD35">
        <f t="shared" si="24"/>
        <v>0</v>
      </c>
      <c r="BE35">
        <f t="shared" si="25"/>
        <v>0</v>
      </c>
      <c r="BF35">
        <f t="shared" si="26"/>
        <v>0</v>
      </c>
      <c r="BG35">
        <f t="shared" si="27"/>
        <v>0</v>
      </c>
      <c r="BH35">
        <f t="shared" si="28"/>
        <v>0</v>
      </c>
      <c r="BI35">
        <f t="shared" si="29"/>
        <v>0</v>
      </c>
      <c r="BJ35">
        <f t="shared" si="30"/>
        <v>0</v>
      </c>
      <c r="BK35">
        <f t="shared" si="31"/>
        <v>0</v>
      </c>
      <c r="BL35">
        <f t="shared" si="32"/>
        <v>0</v>
      </c>
      <c r="BM35">
        <f t="shared" si="33"/>
        <v>0</v>
      </c>
      <c r="BN35">
        <f t="shared" si="34"/>
        <v>0</v>
      </c>
      <c r="BO35">
        <f t="shared" si="35"/>
        <v>0</v>
      </c>
      <c r="BP35">
        <f t="shared" si="36"/>
        <v>0</v>
      </c>
      <c r="BQ35">
        <f t="shared" si="37"/>
        <v>0</v>
      </c>
      <c r="BR35">
        <f t="shared" si="38"/>
        <v>0</v>
      </c>
      <c r="BS35">
        <f t="shared" si="39"/>
        <v>0</v>
      </c>
      <c r="BT35">
        <f t="shared" si="40"/>
        <v>0</v>
      </c>
      <c r="BU35">
        <f t="shared" si="41"/>
        <v>0</v>
      </c>
      <c r="BV35">
        <f t="shared" si="42"/>
        <v>0</v>
      </c>
      <c r="BX35">
        <f t="shared" si="43"/>
        <v>0</v>
      </c>
      <c r="BY35">
        <f t="shared" si="5"/>
        <v>0</v>
      </c>
      <c r="BZ35">
        <f t="shared" si="6"/>
        <v>0</v>
      </c>
      <c r="CA35">
        <f t="shared" si="7"/>
        <v>0</v>
      </c>
      <c r="CB35">
        <f t="shared" si="8"/>
        <v>0</v>
      </c>
      <c r="CC35">
        <f t="shared" si="9"/>
        <v>0</v>
      </c>
      <c r="CD35">
        <f t="shared" si="10"/>
        <v>0</v>
      </c>
    </row>
    <row r="36" spans="1:82">
      <c r="A36" s="7">
        <f t="shared" si="11"/>
        <v>0</v>
      </c>
      <c r="B36" s="54">
        <f>Scoresheet!B36</f>
        <v>0</v>
      </c>
      <c r="C36">
        <f>IF(Scoresheet!C36=0,0,Scoresheet!C36/(Scoresheet!C36+Scoresheet!D36))</f>
        <v>0</v>
      </c>
      <c r="D36" s="54">
        <f>IF(Scoresheet!D36=0,0,Scoresheet!D36/(Scoresheet!C36+Scoresheet!D36))</f>
        <v>0</v>
      </c>
      <c r="E36">
        <f>IF(Scoresheet!E36=0,0,Scoresheet!E36/(Scoresheet!E36+Scoresheet!F36))</f>
        <v>0</v>
      </c>
      <c r="F36">
        <f>IF(Scoresheet!G36=0,0,Scoresheet!G36/(Scoresheet!G36+Scoresheet!H36)*(IF(Scoresheet_Result!E36=0,1,Scoresheet_Result!E36)))</f>
        <v>0</v>
      </c>
      <c r="G36">
        <f>IF(Scoresheet!I36=0,0,Scoresheet!I36/(Scoresheet!I36+Scoresheet!J36)*(IF(Scoresheet_Result!E36=0,1,Scoresheet_Result!E36)))</f>
        <v>0</v>
      </c>
      <c r="H36">
        <f>IF(Scoresheet!K36=0,0,Scoresheet!K36/(Scoresheet!L36+Scoresheet!K36)*(IF(Scoresheet_Result!E36=0,1,Scoresheet_Result!E36)))</f>
        <v>0</v>
      </c>
      <c r="I36">
        <f>IF(Scoresheet!L36=0,0,Scoresheet!L36/(Scoresheet!K36+Scoresheet!L36)*(IF(Scoresheet_Result!E36=0,1,Scoresheet_Result!E36)))</f>
        <v>0</v>
      </c>
      <c r="J36" s="54">
        <f>IF(Scoresheet!M36=0,0,Scoresheet!M36/(Scoresheet!M36+Scoresheet!N36))</f>
        <v>0</v>
      </c>
      <c r="K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>
        <f>Scoresheet!X36</f>
        <v>0</v>
      </c>
      <c r="U36">
        <f>IF((Scoresheet!$Y36+Scoresheet!$Z36+Scoresheet!$AA36)=0,0,FLOOR(Scoresheet!Y36/(Scoresheet!$Y36+Scoresheet!$Z36+Scoresheet!$AA36),0.01))</f>
        <v>0</v>
      </c>
      <c r="V36">
        <f>IF((Scoresheet!$Y36+Scoresheet!$Z36+Scoresheet!$AA36)=0,0,FLOOR(Scoresheet!Z36/(Scoresheet!$Y36+Scoresheet!$Z36+Scoresheet!$AA36),0.01))</f>
        <v>0</v>
      </c>
      <c r="W36" s="54">
        <f>IF((Scoresheet!$Y36+Scoresheet!$Z36+Scoresheet!$AA36)=0,0,FLOOR(Scoresheet!AA36/(Scoresheet!$Y36+Scoresheet!$Z36+Scoresheet!$AA36),0.01))</f>
        <v>0</v>
      </c>
      <c r="X36">
        <f>IF((Scoresheet!$AB36+Scoresheet!$AC36+Scoresheet!$AD36)=0,0,FLOOR(Scoresheet!AB36/(Scoresheet!$AB36+Scoresheet!$AC36+Scoresheet!$AD36),0.01))</f>
        <v>0</v>
      </c>
      <c r="Y36">
        <f>IF((Scoresheet!$AB36+Scoresheet!$AC36+Scoresheet!$AD36)=0,0,FLOOR(Scoresheet!AC36/(Scoresheet!$AB36+Scoresheet!$AC36+Scoresheet!$AD36),0.01))</f>
        <v>0</v>
      </c>
      <c r="Z36" s="54">
        <f>IF((Scoresheet!$AB36+Scoresheet!$AC36+Scoresheet!$AD36)=0,0,FLOOR(Scoresheet!AD36/(Scoresheet!$AB36+Scoresheet!$AC36+Scoresheet!$AD36),0.01))</f>
        <v>0</v>
      </c>
      <c r="AA36" s="169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5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>
        <f>IF((Scoresheet!$AJ36+Scoresheet!$AK36+Scoresheet!$AL36)=0,0,FLOOR(Scoresheet!AJ36/(Scoresheet!$AJ36+Scoresheet!$AK36+Scoresheet!$AL36),0.01))</f>
        <v>0</v>
      </c>
      <c r="AG36">
        <f>IF((Scoresheet!$AJ36+Scoresheet!$AK36+Scoresheet!$AL36)=0,0,FLOOR(Scoresheet!AK36/(Scoresheet!$AJ36+Scoresheet!$AK36+Scoresheet!$AL36),0.01))</f>
        <v>0</v>
      </c>
      <c r="AH36" s="54">
        <f>IF((Scoresheet!$AJ36+Scoresheet!$AK36+Scoresheet!$AL36)=0,0,FLOOR(Scoresheet!AL36/(Scoresheet!$AJ36+Scoresheet!$AK36+Scoresheet!$AL36),0.01))</f>
        <v>0</v>
      </c>
      <c r="AI36" s="6"/>
      <c r="AJ36" s="6"/>
      <c r="AK36" s="6"/>
      <c r="AL36" s="6"/>
      <c r="AM36" s="6"/>
      <c r="AN36" s="6"/>
      <c r="AQ36">
        <f t="shared" si="0"/>
        <v>0</v>
      </c>
      <c r="AR36">
        <f t="shared" si="12"/>
        <v>0</v>
      </c>
      <c r="AS36">
        <f t="shared" si="13"/>
        <v>0</v>
      </c>
      <c r="AT36">
        <f t="shared" si="14"/>
        <v>0</v>
      </c>
      <c r="AU36">
        <f t="shared" si="15"/>
        <v>0</v>
      </c>
      <c r="AV36">
        <f t="shared" si="16"/>
        <v>0</v>
      </c>
      <c r="AW36">
        <f t="shared" si="17"/>
        <v>0</v>
      </c>
      <c r="AX36">
        <f t="shared" si="18"/>
        <v>0</v>
      </c>
      <c r="AY36">
        <f t="shared" si="19"/>
        <v>0</v>
      </c>
      <c r="AZ36">
        <f t="shared" si="20"/>
        <v>0</v>
      </c>
      <c r="BA36">
        <f t="shared" si="21"/>
        <v>0</v>
      </c>
      <c r="BB36">
        <f t="shared" si="22"/>
        <v>0</v>
      </c>
      <c r="BC36">
        <f t="shared" si="23"/>
        <v>0</v>
      </c>
      <c r="BD36">
        <f t="shared" si="24"/>
        <v>0</v>
      </c>
      <c r="BE36">
        <f t="shared" si="25"/>
        <v>0</v>
      </c>
      <c r="BF36">
        <f t="shared" si="26"/>
        <v>0</v>
      </c>
      <c r="BG36">
        <f t="shared" si="27"/>
        <v>0</v>
      </c>
      <c r="BH36">
        <f t="shared" si="28"/>
        <v>0</v>
      </c>
      <c r="BI36">
        <f t="shared" si="29"/>
        <v>0</v>
      </c>
      <c r="BJ36">
        <f t="shared" si="30"/>
        <v>0</v>
      </c>
      <c r="BK36">
        <f t="shared" si="31"/>
        <v>0</v>
      </c>
      <c r="BL36">
        <f t="shared" si="32"/>
        <v>0</v>
      </c>
      <c r="BM36">
        <f t="shared" si="33"/>
        <v>0</v>
      </c>
      <c r="BN36">
        <f t="shared" si="34"/>
        <v>0</v>
      </c>
      <c r="BO36">
        <f t="shared" si="35"/>
        <v>0</v>
      </c>
      <c r="BP36">
        <f t="shared" si="36"/>
        <v>0</v>
      </c>
      <c r="BQ36">
        <f t="shared" si="37"/>
        <v>0</v>
      </c>
      <c r="BR36">
        <f t="shared" si="38"/>
        <v>0</v>
      </c>
      <c r="BS36">
        <f t="shared" si="39"/>
        <v>0</v>
      </c>
      <c r="BT36">
        <f t="shared" si="40"/>
        <v>0</v>
      </c>
      <c r="BU36">
        <f t="shared" si="41"/>
        <v>0</v>
      </c>
      <c r="BV36">
        <f t="shared" si="42"/>
        <v>0</v>
      </c>
      <c r="BX36">
        <f t="shared" si="43"/>
        <v>0</v>
      </c>
      <c r="BY36">
        <f t="shared" si="5"/>
        <v>0</v>
      </c>
      <c r="BZ36">
        <f t="shared" si="6"/>
        <v>0</v>
      </c>
      <c r="CA36">
        <f t="shared" si="7"/>
        <v>0</v>
      </c>
      <c r="CB36">
        <f t="shared" si="8"/>
        <v>0</v>
      </c>
      <c r="CC36">
        <f t="shared" si="9"/>
        <v>0</v>
      </c>
      <c r="CD36">
        <f t="shared" si="10"/>
        <v>0</v>
      </c>
    </row>
    <row r="37" spans="1:82">
      <c r="A37" s="7">
        <f t="shared" si="11"/>
        <v>0</v>
      </c>
      <c r="B37" s="54">
        <f>Scoresheet!B37</f>
        <v>0</v>
      </c>
      <c r="C37">
        <f>IF(Scoresheet!C37=0,0,Scoresheet!C37/(Scoresheet!C37+Scoresheet!D37))</f>
        <v>0</v>
      </c>
      <c r="D37" s="54">
        <f>IF(Scoresheet!D37=0,0,Scoresheet!D37/(Scoresheet!C37+Scoresheet!D37))</f>
        <v>0</v>
      </c>
      <c r="E37">
        <f>IF(Scoresheet!E37=0,0,Scoresheet!E37/(Scoresheet!E37+Scoresheet!F37))</f>
        <v>0</v>
      </c>
      <c r="F37">
        <f>IF(Scoresheet!G37=0,0,Scoresheet!G37/(Scoresheet!G37+Scoresheet!H37)*(IF(Scoresheet_Result!E37=0,1,Scoresheet_Result!E37)))</f>
        <v>0</v>
      </c>
      <c r="G37">
        <f>IF(Scoresheet!I37=0,0,Scoresheet!I37/(Scoresheet!I37+Scoresheet!J37)*(IF(Scoresheet_Result!E37=0,1,Scoresheet_Result!E37)))</f>
        <v>0</v>
      </c>
      <c r="H37">
        <f>IF(Scoresheet!K37=0,0,Scoresheet!K37/(Scoresheet!L37+Scoresheet!K37)*(IF(Scoresheet_Result!E37=0,1,Scoresheet_Result!E37)))</f>
        <v>0</v>
      </c>
      <c r="I37">
        <f>IF(Scoresheet!L37=0,0,Scoresheet!L37/(Scoresheet!K37+Scoresheet!L37)*(IF(Scoresheet_Result!E37=0,1,Scoresheet_Result!E37)))</f>
        <v>0</v>
      </c>
      <c r="J37" s="54">
        <f>IF(Scoresheet!M37=0,0,Scoresheet!M37/(Scoresheet!M37+Scoresheet!N37))</f>
        <v>0</v>
      </c>
      <c r="K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>
        <f>Scoresheet!X37</f>
        <v>0</v>
      </c>
      <c r="U37">
        <f>IF((Scoresheet!$Y37+Scoresheet!$Z37+Scoresheet!$AA37)=0,0,FLOOR(Scoresheet!Y37/(Scoresheet!$Y37+Scoresheet!$Z37+Scoresheet!$AA37),0.01))</f>
        <v>0</v>
      </c>
      <c r="V37">
        <f>IF((Scoresheet!$Y37+Scoresheet!$Z37+Scoresheet!$AA37)=0,0,FLOOR(Scoresheet!Z37/(Scoresheet!$Y37+Scoresheet!$Z37+Scoresheet!$AA37),0.01))</f>
        <v>0</v>
      </c>
      <c r="W37" s="54">
        <f>IF((Scoresheet!$Y37+Scoresheet!$Z37+Scoresheet!$AA37)=0,0,FLOOR(Scoresheet!AA37/(Scoresheet!$Y37+Scoresheet!$Z37+Scoresheet!$AA37),0.01))</f>
        <v>0</v>
      </c>
      <c r="X37">
        <f>IF((Scoresheet!$AB37+Scoresheet!$AC37+Scoresheet!$AD37)=0,0,FLOOR(Scoresheet!AB37/(Scoresheet!$AB37+Scoresheet!$AC37+Scoresheet!$AD37),0.01))</f>
        <v>0</v>
      </c>
      <c r="Y37">
        <f>IF((Scoresheet!$AB37+Scoresheet!$AC37+Scoresheet!$AD37)=0,0,FLOOR(Scoresheet!AC37/(Scoresheet!$AB37+Scoresheet!$AC37+Scoresheet!$AD37),0.01))</f>
        <v>0</v>
      </c>
      <c r="Z37" s="54">
        <f>IF((Scoresheet!$AB37+Scoresheet!$AC37+Scoresheet!$AD37)=0,0,FLOOR(Scoresheet!AD37/(Scoresheet!$AB37+Scoresheet!$AC37+Scoresheet!$AD37),0.01))</f>
        <v>0</v>
      </c>
      <c r="AA37" s="169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5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>
        <f>IF((Scoresheet!$AJ37+Scoresheet!$AK37+Scoresheet!$AL37)=0,0,FLOOR(Scoresheet!AJ37/(Scoresheet!$AJ37+Scoresheet!$AK37+Scoresheet!$AL37),0.01))</f>
        <v>0</v>
      </c>
      <c r="AG37">
        <f>IF((Scoresheet!$AJ37+Scoresheet!$AK37+Scoresheet!$AL37)=0,0,FLOOR(Scoresheet!AK37/(Scoresheet!$AJ37+Scoresheet!$AK37+Scoresheet!$AL37),0.01))</f>
        <v>0</v>
      </c>
      <c r="AH37" s="54">
        <f>IF((Scoresheet!$AJ37+Scoresheet!$AK37+Scoresheet!$AL37)=0,0,FLOOR(Scoresheet!AL37/(Scoresheet!$AJ37+Scoresheet!$AK37+Scoresheet!$AL37),0.01))</f>
        <v>0</v>
      </c>
      <c r="AI37" s="6"/>
      <c r="AJ37" s="6"/>
      <c r="AK37" s="6"/>
      <c r="AL37" s="6"/>
      <c r="AM37" s="6"/>
      <c r="AN37" s="6"/>
      <c r="AQ37">
        <f t="shared" si="0"/>
        <v>0</v>
      </c>
      <c r="AR37">
        <f t="shared" si="12"/>
        <v>0</v>
      </c>
      <c r="AS37">
        <f t="shared" si="13"/>
        <v>0</v>
      </c>
      <c r="AT37">
        <f t="shared" si="14"/>
        <v>0</v>
      </c>
      <c r="AU37">
        <f t="shared" si="15"/>
        <v>0</v>
      </c>
      <c r="AV37">
        <f t="shared" si="16"/>
        <v>0</v>
      </c>
      <c r="AW37">
        <f t="shared" si="17"/>
        <v>0</v>
      </c>
      <c r="AX37">
        <f t="shared" si="18"/>
        <v>0</v>
      </c>
      <c r="AY37">
        <f t="shared" si="19"/>
        <v>0</v>
      </c>
      <c r="AZ37">
        <f t="shared" si="20"/>
        <v>0</v>
      </c>
      <c r="BA37">
        <f t="shared" si="21"/>
        <v>0</v>
      </c>
      <c r="BB37">
        <f t="shared" si="22"/>
        <v>0</v>
      </c>
      <c r="BC37">
        <f t="shared" si="23"/>
        <v>0</v>
      </c>
      <c r="BD37">
        <f t="shared" si="24"/>
        <v>0</v>
      </c>
      <c r="BE37">
        <f t="shared" si="25"/>
        <v>0</v>
      </c>
      <c r="BF37">
        <f t="shared" si="26"/>
        <v>0</v>
      </c>
      <c r="BG37">
        <f t="shared" si="27"/>
        <v>0</v>
      </c>
      <c r="BH37">
        <f t="shared" si="28"/>
        <v>0</v>
      </c>
      <c r="BI37">
        <f t="shared" si="29"/>
        <v>0</v>
      </c>
      <c r="BJ37">
        <f t="shared" si="30"/>
        <v>0</v>
      </c>
      <c r="BK37">
        <f t="shared" si="31"/>
        <v>0</v>
      </c>
      <c r="BL37">
        <f t="shared" si="32"/>
        <v>0</v>
      </c>
      <c r="BM37">
        <f t="shared" si="33"/>
        <v>0</v>
      </c>
      <c r="BN37">
        <f t="shared" si="34"/>
        <v>0</v>
      </c>
      <c r="BO37">
        <f t="shared" si="35"/>
        <v>0</v>
      </c>
      <c r="BP37">
        <f t="shared" si="36"/>
        <v>0</v>
      </c>
      <c r="BQ37">
        <f t="shared" si="37"/>
        <v>0</v>
      </c>
      <c r="BR37">
        <f t="shared" si="38"/>
        <v>0</v>
      </c>
      <c r="BS37">
        <f t="shared" si="39"/>
        <v>0</v>
      </c>
      <c r="BT37">
        <f t="shared" si="40"/>
        <v>0</v>
      </c>
      <c r="BU37">
        <f t="shared" si="41"/>
        <v>0</v>
      </c>
      <c r="BV37">
        <f t="shared" si="42"/>
        <v>0</v>
      </c>
      <c r="BX37">
        <f t="shared" si="43"/>
        <v>0</v>
      </c>
      <c r="BY37">
        <f t="shared" si="5"/>
        <v>0</v>
      </c>
      <c r="BZ37">
        <f t="shared" si="6"/>
        <v>0</v>
      </c>
      <c r="CA37">
        <f t="shared" si="7"/>
        <v>0</v>
      </c>
      <c r="CB37">
        <f t="shared" si="8"/>
        <v>0</v>
      </c>
      <c r="CC37">
        <f t="shared" si="9"/>
        <v>0</v>
      </c>
      <c r="CD37">
        <f t="shared" si="10"/>
        <v>0</v>
      </c>
    </row>
    <row r="38" spans="1:82">
      <c r="A38" s="7">
        <f t="shared" si="11"/>
        <v>0</v>
      </c>
      <c r="B38" s="54">
        <f>Scoresheet!B38</f>
        <v>0</v>
      </c>
      <c r="C38">
        <f>IF(Scoresheet!C38=0,0,Scoresheet!C38/(Scoresheet!C38+Scoresheet!D38))</f>
        <v>0</v>
      </c>
      <c r="D38" s="54">
        <f>IF(Scoresheet!D38=0,0,Scoresheet!D38/(Scoresheet!C38+Scoresheet!D38))</f>
        <v>0</v>
      </c>
      <c r="E38">
        <f>IF(Scoresheet!E38=0,0,Scoresheet!E38/(Scoresheet!E38+Scoresheet!F38))</f>
        <v>0</v>
      </c>
      <c r="F38">
        <f>IF(Scoresheet!G38=0,0,Scoresheet!G38/(Scoresheet!G38+Scoresheet!H38)*(IF(Scoresheet_Result!E38=0,1,Scoresheet_Result!E38)))</f>
        <v>0</v>
      </c>
      <c r="G38">
        <f>IF(Scoresheet!I38=0,0,Scoresheet!I38/(Scoresheet!I38+Scoresheet!J38)*(IF(Scoresheet_Result!E38=0,1,Scoresheet_Result!E38)))</f>
        <v>0</v>
      </c>
      <c r="H38">
        <f>IF(Scoresheet!K38=0,0,Scoresheet!K38/(Scoresheet!L38+Scoresheet!K38)*(IF(Scoresheet_Result!E38=0,1,Scoresheet_Result!E38)))</f>
        <v>0</v>
      </c>
      <c r="I38">
        <f>IF(Scoresheet!L38=0,0,Scoresheet!L38/(Scoresheet!K38+Scoresheet!L38)*(IF(Scoresheet_Result!E38=0,1,Scoresheet_Result!E38)))</f>
        <v>0</v>
      </c>
      <c r="J38" s="54">
        <f>IF(Scoresheet!M38=0,0,Scoresheet!M38/(Scoresheet!M38+Scoresheet!N38))</f>
        <v>0</v>
      </c>
      <c r="K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>
        <f>Scoresheet!X38</f>
        <v>0</v>
      </c>
      <c r="U38">
        <f>IF((Scoresheet!$Y38+Scoresheet!$Z38+Scoresheet!$AA38)=0,0,FLOOR(Scoresheet!Y38/(Scoresheet!$Y38+Scoresheet!$Z38+Scoresheet!$AA38),0.01))</f>
        <v>0</v>
      </c>
      <c r="V38">
        <f>IF((Scoresheet!$Y38+Scoresheet!$Z38+Scoresheet!$AA38)=0,0,FLOOR(Scoresheet!Z38/(Scoresheet!$Y38+Scoresheet!$Z38+Scoresheet!$AA38),0.01))</f>
        <v>0</v>
      </c>
      <c r="W38" s="54">
        <f>IF((Scoresheet!$Y38+Scoresheet!$Z38+Scoresheet!$AA38)=0,0,FLOOR(Scoresheet!AA38/(Scoresheet!$Y38+Scoresheet!$Z38+Scoresheet!$AA38),0.01))</f>
        <v>0</v>
      </c>
      <c r="X38">
        <f>IF((Scoresheet!$AB38+Scoresheet!$AC38+Scoresheet!$AD38)=0,0,FLOOR(Scoresheet!AB38/(Scoresheet!$AB38+Scoresheet!$AC38+Scoresheet!$AD38),0.01))</f>
        <v>0</v>
      </c>
      <c r="Y38">
        <f>IF((Scoresheet!$AB38+Scoresheet!$AC38+Scoresheet!$AD38)=0,0,FLOOR(Scoresheet!AC38/(Scoresheet!$AB38+Scoresheet!$AC38+Scoresheet!$AD38),0.01))</f>
        <v>0</v>
      </c>
      <c r="Z38" s="54">
        <f>IF((Scoresheet!$AB38+Scoresheet!$AC38+Scoresheet!$AD38)=0,0,FLOOR(Scoresheet!AD38/(Scoresheet!$AB38+Scoresheet!$AC38+Scoresheet!$AD38),0.01))</f>
        <v>0</v>
      </c>
      <c r="AA38" s="169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5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>
        <f>IF((Scoresheet!$AJ38+Scoresheet!$AK38+Scoresheet!$AL38)=0,0,FLOOR(Scoresheet!AJ38/(Scoresheet!$AJ38+Scoresheet!$AK38+Scoresheet!$AL38),0.01))</f>
        <v>0</v>
      </c>
      <c r="AG38">
        <f>IF((Scoresheet!$AJ38+Scoresheet!$AK38+Scoresheet!$AL38)=0,0,FLOOR(Scoresheet!AK38/(Scoresheet!$AJ38+Scoresheet!$AK38+Scoresheet!$AL38),0.01))</f>
        <v>0</v>
      </c>
      <c r="AH38" s="54">
        <f>IF((Scoresheet!$AJ38+Scoresheet!$AK38+Scoresheet!$AL38)=0,0,FLOOR(Scoresheet!AL38/(Scoresheet!$AJ38+Scoresheet!$AK38+Scoresheet!$AL38),0.01))</f>
        <v>0</v>
      </c>
      <c r="AI38" s="6"/>
      <c r="AJ38" s="6"/>
      <c r="AK38" s="6"/>
      <c r="AL38" s="6"/>
      <c r="AM38" s="6"/>
      <c r="AN38" s="6"/>
      <c r="AQ38">
        <f t="shared" si="0"/>
        <v>0</v>
      </c>
      <c r="AR38">
        <f t="shared" si="12"/>
        <v>0</v>
      </c>
      <c r="AS38">
        <f t="shared" si="13"/>
        <v>0</v>
      </c>
      <c r="AT38">
        <f t="shared" si="14"/>
        <v>0</v>
      </c>
      <c r="AU38">
        <f t="shared" si="15"/>
        <v>0</v>
      </c>
      <c r="AV38">
        <f t="shared" si="16"/>
        <v>0</v>
      </c>
      <c r="AW38">
        <f t="shared" si="17"/>
        <v>0</v>
      </c>
      <c r="AX38">
        <f t="shared" si="18"/>
        <v>0</v>
      </c>
      <c r="AY38">
        <f t="shared" si="19"/>
        <v>0</v>
      </c>
      <c r="AZ38">
        <f t="shared" si="20"/>
        <v>0</v>
      </c>
      <c r="BA38">
        <f t="shared" si="21"/>
        <v>0</v>
      </c>
      <c r="BB38">
        <f t="shared" si="22"/>
        <v>0</v>
      </c>
      <c r="BC38">
        <f t="shared" si="23"/>
        <v>0</v>
      </c>
      <c r="BD38">
        <f t="shared" si="24"/>
        <v>0</v>
      </c>
      <c r="BE38">
        <f t="shared" si="25"/>
        <v>0</v>
      </c>
      <c r="BF38">
        <f t="shared" si="26"/>
        <v>0</v>
      </c>
      <c r="BG38">
        <f t="shared" si="27"/>
        <v>0</v>
      </c>
      <c r="BH38">
        <f t="shared" si="28"/>
        <v>0</v>
      </c>
      <c r="BI38">
        <f t="shared" si="29"/>
        <v>0</v>
      </c>
      <c r="BJ38">
        <f t="shared" si="30"/>
        <v>0</v>
      </c>
      <c r="BK38">
        <f t="shared" si="31"/>
        <v>0</v>
      </c>
      <c r="BL38">
        <f t="shared" si="32"/>
        <v>0</v>
      </c>
      <c r="BM38">
        <f t="shared" si="33"/>
        <v>0</v>
      </c>
      <c r="BN38">
        <f t="shared" si="34"/>
        <v>0</v>
      </c>
      <c r="BO38">
        <f t="shared" si="35"/>
        <v>0</v>
      </c>
      <c r="BP38">
        <f t="shared" si="36"/>
        <v>0</v>
      </c>
      <c r="BQ38">
        <f t="shared" si="37"/>
        <v>0</v>
      </c>
      <c r="BR38">
        <f t="shared" si="38"/>
        <v>0</v>
      </c>
      <c r="BS38">
        <f t="shared" si="39"/>
        <v>0</v>
      </c>
      <c r="BT38">
        <f t="shared" si="40"/>
        <v>0</v>
      </c>
      <c r="BU38">
        <f t="shared" si="41"/>
        <v>0</v>
      </c>
      <c r="BV38">
        <f t="shared" si="42"/>
        <v>0</v>
      </c>
      <c r="BX38">
        <f t="shared" si="43"/>
        <v>0</v>
      </c>
      <c r="BY38">
        <f t="shared" si="5"/>
        <v>0</v>
      </c>
      <c r="BZ38">
        <f t="shared" si="6"/>
        <v>0</v>
      </c>
      <c r="CA38">
        <f t="shared" si="7"/>
        <v>0</v>
      </c>
      <c r="CB38">
        <f t="shared" si="8"/>
        <v>0</v>
      </c>
      <c r="CC38">
        <f t="shared" si="9"/>
        <v>0</v>
      </c>
      <c r="CD38">
        <f t="shared" si="10"/>
        <v>0</v>
      </c>
    </row>
    <row r="39" spans="1:82">
      <c r="A39" s="7">
        <f t="shared" si="11"/>
        <v>0</v>
      </c>
      <c r="B39" s="54">
        <f>Scoresheet!B39</f>
        <v>0</v>
      </c>
      <c r="C39">
        <f>IF(Scoresheet!C39=0,0,Scoresheet!C39/(Scoresheet!C39+Scoresheet!D39))</f>
        <v>0</v>
      </c>
      <c r="D39" s="54">
        <f>IF(Scoresheet!D39=0,0,Scoresheet!D39/(Scoresheet!C39+Scoresheet!D39))</f>
        <v>0</v>
      </c>
      <c r="E39">
        <f>IF(Scoresheet!E39=0,0,Scoresheet!E39/(Scoresheet!E39+Scoresheet!F39))</f>
        <v>0</v>
      </c>
      <c r="F39">
        <f>IF(Scoresheet!G39=0,0,Scoresheet!G39/(Scoresheet!G39+Scoresheet!H39)*(IF(Scoresheet_Result!E39=0,1,Scoresheet_Result!E39)))</f>
        <v>0</v>
      </c>
      <c r="G39">
        <f>IF(Scoresheet!I39=0,0,Scoresheet!I39/(Scoresheet!I39+Scoresheet!J39)*(IF(Scoresheet_Result!E39=0,1,Scoresheet_Result!E39)))</f>
        <v>0</v>
      </c>
      <c r="H39">
        <f>IF(Scoresheet!K39=0,0,Scoresheet!K39/(Scoresheet!L39+Scoresheet!K39)*(IF(Scoresheet_Result!E39=0,1,Scoresheet_Result!E39)))</f>
        <v>0</v>
      </c>
      <c r="I39">
        <f>IF(Scoresheet!L39=0,0,Scoresheet!L39/(Scoresheet!K39+Scoresheet!L39)*(IF(Scoresheet_Result!E39=0,1,Scoresheet_Result!E39)))</f>
        <v>0</v>
      </c>
      <c r="J39" s="54">
        <f>IF(Scoresheet!M39=0,0,Scoresheet!M39/(Scoresheet!M39+Scoresheet!N39))</f>
        <v>0</v>
      </c>
      <c r="K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>
        <f>Scoresheet!X39</f>
        <v>0</v>
      </c>
      <c r="U39">
        <f>IF((Scoresheet!$Y39+Scoresheet!$Z39+Scoresheet!$AA39)=0,0,FLOOR(Scoresheet!Y39/(Scoresheet!$Y39+Scoresheet!$Z39+Scoresheet!$AA39),0.01))</f>
        <v>0</v>
      </c>
      <c r="V39">
        <f>IF((Scoresheet!$Y39+Scoresheet!$Z39+Scoresheet!$AA39)=0,0,FLOOR(Scoresheet!Z39/(Scoresheet!$Y39+Scoresheet!$Z39+Scoresheet!$AA39),0.01))</f>
        <v>0</v>
      </c>
      <c r="W39" s="54">
        <f>IF((Scoresheet!$Y39+Scoresheet!$Z39+Scoresheet!$AA39)=0,0,FLOOR(Scoresheet!AA39/(Scoresheet!$Y39+Scoresheet!$Z39+Scoresheet!$AA39),0.01))</f>
        <v>0</v>
      </c>
      <c r="X39">
        <f>IF((Scoresheet!$AB39+Scoresheet!$AC39+Scoresheet!$AD39)=0,0,FLOOR(Scoresheet!AB39/(Scoresheet!$AB39+Scoresheet!$AC39+Scoresheet!$AD39),0.01))</f>
        <v>0</v>
      </c>
      <c r="Y39">
        <f>IF((Scoresheet!$AB39+Scoresheet!$AC39+Scoresheet!$AD39)=0,0,FLOOR(Scoresheet!AC39/(Scoresheet!$AB39+Scoresheet!$AC39+Scoresheet!$AD39),0.01))</f>
        <v>0</v>
      </c>
      <c r="Z39" s="54">
        <f>IF((Scoresheet!$AB39+Scoresheet!$AC39+Scoresheet!$AD39)=0,0,FLOOR(Scoresheet!AD39/(Scoresheet!$AB39+Scoresheet!$AC39+Scoresheet!$AD39),0.01))</f>
        <v>0</v>
      </c>
      <c r="AA39" s="169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5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>
        <f>IF((Scoresheet!$AJ39+Scoresheet!$AK39+Scoresheet!$AL39)=0,0,FLOOR(Scoresheet!AJ39/(Scoresheet!$AJ39+Scoresheet!$AK39+Scoresheet!$AL39),0.01))</f>
        <v>0</v>
      </c>
      <c r="AG39">
        <f>IF((Scoresheet!$AJ39+Scoresheet!$AK39+Scoresheet!$AL39)=0,0,FLOOR(Scoresheet!AK39/(Scoresheet!$AJ39+Scoresheet!$AK39+Scoresheet!$AL39),0.01))</f>
        <v>0</v>
      </c>
      <c r="AH39" s="54">
        <f>IF((Scoresheet!$AJ39+Scoresheet!$AK39+Scoresheet!$AL39)=0,0,FLOOR(Scoresheet!AL39/(Scoresheet!$AJ39+Scoresheet!$AK39+Scoresheet!$AL39),0.01))</f>
        <v>0</v>
      </c>
      <c r="AI39" s="6"/>
      <c r="AJ39" s="6"/>
      <c r="AK39" s="6"/>
      <c r="AL39" s="6"/>
      <c r="AM39" s="6"/>
      <c r="AN39" s="6"/>
      <c r="AQ39">
        <f t="shared" ref="AQ39:AQ56" si="45">IF((B39)&gt;0,1,0)</f>
        <v>0</v>
      </c>
      <c r="AR39">
        <f t="shared" si="12"/>
        <v>0</v>
      </c>
      <c r="AS39">
        <f t="shared" si="13"/>
        <v>0</v>
      </c>
      <c r="AT39">
        <f t="shared" si="14"/>
        <v>0</v>
      </c>
      <c r="AU39">
        <f t="shared" si="15"/>
        <v>0</v>
      </c>
      <c r="AV39">
        <f t="shared" si="16"/>
        <v>0</v>
      </c>
      <c r="AW39">
        <f t="shared" si="17"/>
        <v>0</v>
      </c>
      <c r="AX39">
        <f t="shared" si="18"/>
        <v>0</v>
      </c>
      <c r="AY39">
        <f t="shared" si="19"/>
        <v>0</v>
      </c>
      <c r="AZ39">
        <f t="shared" si="20"/>
        <v>0</v>
      </c>
      <c r="BA39">
        <f t="shared" si="21"/>
        <v>0</v>
      </c>
      <c r="BB39">
        <f t="shared" si="22"/>
        <v>0</v>
      </c>
      <c r="BC39">
        <f t="shared" si="23"/>
        <v>0</v>
      </c>
      <c r="BD39">
        <f t="shared" si="24"/>
        <v>0</v>
      </c>
      <c r="BE39">
        <f t="shared" si="25"/>
        <v>0</v>
      </c>
      <c r="BF39">
        <f t="shared" si="26"/>
        <v>0</v>
      </c>
      <c r="BG39">
        <f t="shared" si="27"/>
        <v>0</v>
      </c>
      <c r="BH39">
        <f t="shared" si="28"/>
        <v>0</v>
      </c>
      <c r="BI39">
        <f t="shared" si="29"/>
        <v>0</v>
      </c>
      <c r="BJ39">
        <f t="shared" si="30"/>
        <v>0</v>
      </c>
      <c r="BK39">
        <f t="shared" si="31"/>
        <v>0</v>
      </c>
      <c r="BL39">
        <f t="shared" si="32"/>
        <v>0</v>
      </c>
      <c r="BM39">
        <f t="shared" si="33"/>
        <v>0</v>
      </c>
      <c r="BN39">
        <f t="shared" si="34"/>
        <v>0</v>
      </c>
      <c r="BO39">
        <f t="shared" si="35"/>
        <v>0</v>
      </c>
      <c r="BP39">
        <f t="shared" si="36"/>
        <v>0</v>
      </c>
      <c r="BQ39">
        <f t="shared" si="37"/>
        <v>0</v>
      </c>
      <c r="BR39">
        <f t="shared" si="38"/>
        <v>0</v>
      </c>
      <c r="BS39">
        <f t="shared" si="39"/>
        <v>0</v>
      </c>
      <c r="BT39">
        <f t="shared" si="40"/>
        <v>0</v>
      </c>
      <c r="BU39">
        <f t="shared" si="41"/>
        <v>0</v>
      </c>
      <c r="BV39">
        <f t="shared" si="42"/>
        <v>0</v>
      </c>
      <c r="BX39">
        <f t="shared" si="43"/>
        <v>0</v>
      </c>
      <c r="BY39">
        <f t="shared" ref="BY39:BY56" si="46">IF(AS39+AT39+AU39+AV39+AW39+AX39&gt;0,1,0)</f>
        <v>0</v>
      </c>
      <c r="BZ39">
        <f t="shared" ref="BZ39:BZ56" si="47">IF(AY39+AZ39+BA39+BB39+BC39+BD39+BE39+BF39+BG39&gt;0,1,0)</f>
        <v>0</v>
      </c>
      <c r="CA39">
        <f t="shared" ref="CA39:CA56" si="48">IF(BH39+BI39+BJ39+BK39&gt;0,1,0)</f>
        <v>0</v>
      </c>
      <c r="CB39">
        <f t="shared" ref="CB39:CB56" si="49">IF(BL39+BM39+BN39&gt;0,1,0)</f>
        <v>0</v>
      </c>
      <c r="CC39">
        <f t="shared" ref="CC39:CC56" si="50">IF(BO39+BP39+BQ39+BR39+BS39&gt;0,1,0)</f>
        <v>0</v>
      </c>
      <c r="CD39">
        <f t="shared" ref="CD39:CD56" si="51">IF(BT39+BU39+BV39&gt;0,1,0)</f>
        <v>0</v>
      </c>
    </row>
    <row r="40" spans="1:82">
      <c r="A40" s="7">
        <f t="shared" si="11"/>
        <v>0</v>
      </c>
      <c r="B40" s="54">
        <f>Scoresheet!B40</f>
        <v>0</v>
      </c>
      <c r="C40">
        <f>IF(Scoresheet!C40=0,0,Scoresheet!C40/(Scoresheet!C40+Scoresheet!D40))</f>
        <v>0</v>
      </c>
      <c r="D40" s="54">
        <f>IF(Scoresheet!D40=0,0,Scoresheet!D40/(Scoresheet!C40+Scoresheet!D40))</f>
        <v>0</v>
      </c>
      <c r="E40">
        <f>IF(Scoresheet!E40=0,0,Scoresheet!E40/(Scoresheet!E40+Scoresheet!F40))</f>
        <v>0</v>
      </c>
      <c r="F40">
        <f>IF(Scoresheet!G40=0,0,Scoresheet!G40/(Scoresheet!G40+Scoresheet!H40)*(IF(Scoresheet_Result!E40=0,1,Scoresheet_Result!E40)))</f>
        <v>0</v>
      </c>
      <c r="G40">
        <f>IF(Scoresheet!I40=0,0,Scoresheet!I40/(Scoresheet!I40+Scoresheet!J40)*(IF(Scoresheet_Result!E40=0,1,Scoresheet_Result!E40)))</f>
        <v>0</v>
      </c>
      <c r="H40">
        <f>IF(Scoresheet!K40=0,0,Scoresheet!K40/(Scoresheet!L40+Scoresheet!K40)*(IF(Scoresheet_Result!E40=0,1,Scoresheet_Result!E40)))</f>
        <v>0</v>
      </c>
      <c r="I40">
        <f>IF(Scoresheet!L40=0,0,Scoresheet!L40/(Scoresheet!K40+Scoresheet!L40)*(IF(Scoresheet_Result!E40=0,1,Scoresheet_Result!E40)))</f>
        <v>0</v>
      </c>
      <c r="J40" s="54">
        <f>IF(Scoresheet!M40=0,0,Scoresheet!M40/(Scoresheet!M40+Scoresheet!N40))</f>
        <v>0</v>
      </c>
      <c r="K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>
        <f>Scoresheet!X40</f>
        <v>0</v>
      </c>
      <c r="U40">
        <f>IF((Scoresheet!$Y40+Scoresheet!$Z40+Scoresheet!$AA40)=0,0,FLOOR(Scoresheet!Y40/(Scoresheet!$Y40+Scoresheet!$Z40+Scoresheet!$AA40),0.01))</f>
        <v>0</v>
      </c>
      <c r="V40">
        <f>IF((Scoresheet!$Y40+Scoresheet!$Z40+Scoresheet!$AA40)=0,0,FLOOR(Scoresheet!Z40/(Scoresheet!$Y40+Scoresheet!$Z40+Scoresheet!$AA40),0.01))</f>
        <v>0</v>
      </c>
      <c r="W40" s="54">
        <f>IF((Scoresheet!$Y40+Scoresheet!$Z40+Scoresheet!$AA40)=0,0,FLOOR(Scoresheet!AA40/(Scoresheet!$Y40+Scoresheet!$Z40+Scoresheet!$AA40),0.01))</f>
        <v>0</v>
      </c>
      <c r="X40">
        <f>IF((Scoresheet!$AB40+Scoresheet!$AC40+Scoresheet!$AD40)=0,0,FLOOR(Scoresheet!AB40/(Scoresheet!$AB40+Scoresheet!$AC40+Scoresheet!$AD40),0.01))</f>
        <v>0</v>
      </c>
      <c r="Y40">
        <f>IF((Scoresheet!$AB40+Scoresheet!$AC40+Scoresheet!$AD40)=0,0,FLOOR(Scoresheet!AC40/(Scoresheet!$AB40+Scoresheet!$AC40+Scoresheet!$AD40),0.01))</f>
        <v>0</v>
      </c>
      <c r="Z40" s="54">
        <f>IF((Scoresheet!$AB40+Scoresheet!$AC40+Scoresheet!$AD40)=0,0,FLOOR(Scoresheet!AD40/(Scoresheet!$AB40+Scoresheet!$AC40+Scoresheet!$AD40),0.01))</f>
        <v>0</v>
      </c>
      <c r="AA40" s="169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5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>
        <f>IF((Scoresheet!$AJ40+Scoresheet!$AK40+Scoresheet!$AL40)=0,0,FLOOR(Scoresheet!AJ40/(Scoresheet!$AJ40+Scoresheet!$AK40+Scoresheet!$AL40),0.01))</f>
        <v>0</v>
      </c>
      <c r="AG40">
        <f>IF((Scoresheet!$AJ40+Scoresheet!$AK40+Scoresheet!$AL40)=0,0,FLOOR(Scoresheet!AK40/(Scoresheet!$AJ40+Scoresheet!$AK40+Scoresheet!$AL40),0.01))</f>
        <v>0</v>
      </c>
      <c r="AH40" s="54">
        <f>IF((Scoresheet!$AJ40+Scoresheet!$AK40+Scoresheet!$AL40)=0,0,FLOOR(Scoresheet!AL40/(Scoresheet!$AJ40+Scoresheet!$AK40+Scoresheet!$AL40),0.01))</f>
        <v>0</v>
      </c>
      <c r="AI40" s="6"/>
      <c r="AJ40" s="6"/>
      <c r="AK40" s="6"/>
      <c r="AL40" s="6"/>
      <c r="AM40" s="6"/>
      <c r="AN40" s="6"/>
      <c r="AQ40">
        <f t="shared" si="45"/>
        <v>0</v>
      </c>
      <c r="AR40">
        <f t="shared" si="12"/>
        <v>0</v>
      </c>
      <c r="AS40">
        <f t="shared" si="13"/>
        <v>0</v>
      </c>
      <c r="AT40">
        <f t="shared" si="14"/>
        <v>0</v>
      </c>
      <c r="AU40">
        <f t="shared" si="15"/>
        <v>0</v>
      </c>
      <c r="AV40">
        <f t="shared" si="16"/>
        <v>0</v>
      </c>
      <c r="AW40">
        <f t="shared" si="17"/>
        <v>0</v>
      </c>
      <c r="AX40">
        <f t="shared" si="18"/>
        <v>0</v>
      </c>
      <c r="AY40">
        <f t="shared" si="19"/>
        <v>0</v>
      </c>
      <c r="AZ40">
        <f t="shared" si="20"/>
        <v>0</v>
      </c>
      <c r="BA40">
        <f t="shared" si="21"/>
        <v>0</v>
      </c>
      <c r="BB40">
        <f t="shared" si="22"/>
        <v>0</v>
      </c>
      <c r="BC40">
        <f t="shared" si="23"/>
        <v>0</v>
      </c>
      <c r="BD40">
        <f t="shared" si="24"/>
        <v>0</v>
      </c>
      <c r="BE40">
        <f t="shared" si="25"/>
        <v>0</v>
      </c>
      <c r="BF40">
        <f t="shared" si="26"/>
        <v>0</v>
      </c>
      <c r="BG40">
        <f t="shared" si="27"/>
        <v>0</v>
      </c>
      <c r="BH40">
        <f t="shared" si="28"/>
        <v>0</v>
      </c>
      <c r="BI40">
        <f t="shared" si="29"/>
        <v>0</v>
      </c>
      <c r="BJ40">
        <f t="shared" si="30"/>
        <v>0</v>
      </c>
      <c r="BK40">
        <f t="shared" si="31"/>
        <v>0</v>
      </c>
      <c r="BL40">
        <f t="shared" si="32"/>
        <v>0</v>
      </c>
      <c r="BM40">
        <f t="shared" si="33"/>
        <v>0</v>
      </c>
      <c r="BN40">
        <f t="shared" si="34"/>
        <v>0</v>
      </c>
      <c r="BO40">
        <f t="shared" si="35"/>
        <v>0</v>
      </c>
      <c r="BP40">
        <f t="shared" si="36"/>
        <v>0</v>
      </c>
      <c r="BQ40">
        <f t="shared" si="37"/>
        <v>0</v>
      </c>
      <c r="BR40">
        <f t="shared" si="38"/>
        <v>0</v>
      </c>
      <c r="BS40">
        <f t="shared" si="39"/>
        <v>0</v>
      </c>
      <c r="BT40">
        <f t="shared" si="40"/>
        <v>0</v>
      </c>
      <c r="BU40">
        <f t="shared" si="41"/>
        <v>0</v>
      </c>
      <c r="BV40">
        <f t="shared" si="42"/>
        <v>0</v>
      </c>
      <c r="BX40">
        <f t="shared" si="43"/>
        <v>0</v>
      </c>
      <c r="BY40">
        <f t="shared" si="46"/>
        <v>0</v>
      </c>
      <c r="BZ40">
        <f t="shared" si="47"/>
        <v>0</v>
      </c>
      <c r="CA40">
        <f t="shared" si="48"/>
        <v>0</v>
      </c>
      <c r="CB40">
        <f t="shared" si="49"/>
        <v>0</v>
      </c>
      <c r="CC40">
        <f t="shared" si="50"/>
        <v>0</v>
      </c>
      <c r="CD40">
        <f t="shared" si="51"/>
        <v>0</v>
      </c>
    </row>
    <row r="41" spans="1:82">
      <c r="A41" s="7">
        <f t="shared" si="11"/>
        <v>0</v>
      </c>
      <c r="B41" s="54">
        <f>Scoresheet!B41</f>
        <v>0</v>
      </c>
      <c r="C41">
        <f>IF(Scoresheet!C41=0,0,Scoresheet!C41/(Scoresheet!C41+Scoresheet!D41))</f>
        <v>0</v>
      </c>
      <c r="D41" s="54">
        <f>IF(Scoresheet!D41=0,0,Scoresheet!D41/(Scoresheet!C41+Scoresheet!D41))</f>
        <v>0</v>
      </c>
      <c r="E41">
        <f>IF(Scoresheet!E41=0,0,Scoresheet!E41/(Scoresheet!E41+Scoresheet!F41))</f>
        <v>0</v>
      </c>
      <c r="F41">
        <f>IF(Scoresheet!G41=0,0,Scoresheet!G41/(Scoresheet!G41+Scoresheet!H41)*(IF(Scoresheet_Result!E41=0,1,Scoresheet_Result!E41)))</f>
        <v>0</v>
      </c>
      <c r="G41">
        <f>IF(Scoresheet!I41=0,0,Scoresheet!I41/(Scoresheet!I41+Scoresheet!J41)*(IF(Scoresheet_Result!E41=0,1,Scoresheet_Result!E41)))</f>
        <v>0</v>
      </c>
      <c r="H41">
        <f>IF(Scoresheet!K41=0,0,Scoresheet!K41/(Scoresheet!L41+Scoresheet!K41)*(IF(Scoresheet_Result!E41=0,1,Scoresheet_Result!E41)))</f>
        <v>0</v>
      </c>
      <c r="I41">
        <f>IF(Scoresheet!L41=0,0,Scoresheet!L41/(Scoresheet!K41+Scoresheet!L41)*(IF(Scoresheet_Result!E41=0,1,Scoresheet_Result!E41)))</f>
        <v>0</v>
      </c>
      <c r="J41" s="54">
        <f>IF(Scoresheet!M41=0,0,Scoresheet!M41/(Scoresheet!M41+Scoresheet!N41))</f>
        <v>0</v>
      </c>
      <c r="K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>
        <f>Scoresheet!X41</f>
        <v>0</v>
      </c>
      <c r="U41">
        <f>IF((Scoresheet!$Y41+Scoresheet!$Z41+Scoresheet!$AA41)=0,0,FLOOR(Scoresheet!Y41/(Scoresheet!$Y41+Scoresheet!$Z41+Scoresheet!$AA41),0.01))</f>
        <v>0</v>
      </c>
      <c r="V41">
        <f>IF((Scoresheet!$Y41+Scoresheet!$Z41+Scoresheet!$AA41)=0,0,FLOOR(Scoresheet!Z41/(Scoresheet!$Y41+Scoresheet!$Z41+Scoresheet!$AA41),0.01))</f>
        <v>0</v>
      </c>
      <c r="W41" s="54">
        <f>IF((Scoresheet!$Y41+Scoresheet!$Z41+Scoresheet!$AA41)=0,0,FLOOR(Scoresheet!AA41/(Scoresheet!$Y41+Scoresheet!$Z41+Scoresheet!$AA41),0.01))</f>
        <v>0</v>
      </c>
      <c r="X41">
        <f>IF((Scoresheet!$AB41+Scoresheet!$AC41+Scoresheet!$AD41)=0,0,FLOOR(Scoresheet!AB41/(Scoresheet!$AB41+Scoresheet!$AC41+Scoresheet!$AD41),0.01))</f>
        <v>0</v>
      </c>
      <c r="Y41">
        <f>IF((Scoresheet!$AB41+Scoresheet!$AC41+Scoresheet!$AD41)=0,0,FLOOR(Scoresheet!AC41/(Scoresheet!$AB41+Scoresheet!$AC41+Scoresheet!$AD41),0.01))</f>
        <v>0</v>
      </c>
      <c r="Z41" s="54">
        <f>IF((Scoresheet!$AB41+Scoresheet!$AC41+Scoresheet!$AD41)=0,0,FLOOR(Scoresheet!AD41/(Scoresheet!$AB41+Scoresheet!$AC41+Scoresheet!$AD41),0.01))</f>
        <v>0</v>
      </c>
      <c r="AA41" s="169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5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>
        <f>IF((Scoresheet!$AJ41+Scoresheet!$AK41+Scoresheet!$AL41)=0,0,FLOOR(Scoresheet!AJ41/(Scoresheet!$AJ41+Scoresheet!$AK41+Scoresheet!$AL41),0.01))</f>
        <v>0</v>
      </c>
      <c r="AG41">
        <f>IF((Scoresheet!$AJ41+Scoresheet!$AK41+Scoresheet!$AL41)=0,0,FLOOR(Scoresheet!AK41/(Scoresheet!$AJ41+Scoresheet!$AK41+Scoresheet!$AL41),0.01))</f>
        <v>0</v>
      </c>
      <c r="AH41" s="54">
        <f>IF((Scoresheet!$AJ41+Scoresheet!$AK41+Scoresheet!$AL41)=0,0,FLOOR(Scoresheet!AL41/(Scoresheet!$AJ41+Scoresheet!$AK41+Scoresheet!$AL41),0.01))</f>
        <v>0</v>
      </c>
      <c r="AI41" s="6"/>
      <c r="AJ41" s="6"/>
      <c r="AK41" s="6"/>
      <c r="AL41" s="6"/>
      <c r="AM41" s="6"/>
      <c r="AN41" s="6"/>
      <c r="AQ41">
        <f t="shared" si="45"/>
        <v>0</v>
      </c>
      <c r="AR41">
        <f t="shared" si="12"/>
        <v>0</v>
      </c>
      <c r="AS41">
        <f t="shared" si="13"/>
        <v>0</v>
      </c>
      <c r="AT41">
        <f t="shared" si="14"/>
        <v>0</v>
      </c>
      <c r="AU41">
        <f t="shared" si="15"/>
        <v>0</v>
      </c>
      <c r="AV41">
        <f t="shared" si="16"/>
        <v>0</v>
      </c>
      <c r="AW41">
        <f t="shared" si="17"/>
        <v>0</v>
      </c>
      <c r="AX41">
        <f t="shared" si="18"/>
        <v>0</v>
      </c>
      <c r="AY41">
        <f t="shared" si="19"/>
        <v>0</v>
      </c>
      <c r="AZ41">
        <f t="shared" si="20"/>
        <v>0</v>
      </c>
      <c r="BA41">
        <f t="shared" si="21"/>
        <v>0</v>
      </c>
      <c r="BB41">
        <f t="shared" si="22"/>
        <v>0</v>
      </c>
      <c r="BC41">
        <f t="shared" si="23"/>
        <v>0</v>
      </c>
      <c r="BD41">
        <f t="shared" si="24"/>
        <v>0</v>
      </c>
      <c r="BE41">
        <f t="shared" si="25"/>
        <v>0</v>
      </c>
      <c r="BF41">
        <f t="shared" si="26"/>
        <v>0</v>
      </c>
      <c r="BG41">
        <f t="shared" si="27"/>
        <v>0</v>
      </c>
      <c r="BH41">
        <f t="shared" si="28"/>
        <v>0</v>
      </c>
      <c r="BI41">
        <f t="shared" si="29"/>
        <v>0</v>
      </c>
      <c r="BJ41">
        <f t="shared" si="30"/>
        <v>0</v>
      </c>
      <c r="BK41">
        <f t="shared" si="31"/>
        <v>0</v>
      </c>
      <c r="BL41">
        <f t="shared" si="32"/>
        <v>0</v>
      </c>
      <c r="BM41">
        <f t="shared" si="33"/>
        <v>0</v>
      </c>
      <c r="BN41">
        <f t="shared" si="34"/>
        <v>0</v>
      </c>
      <c r="BO41">
        <f t="shared" si="35"/>
        <v>0</v>
      </c>
      <c r="BP41">
        <f t="shared" si="36"/>
        <v>0</v>
      </c>
      <c r="BQ41">
        <f t="shared" si="37"/>
        <v>0</v>
      </c>
      <c r="BR41">
        <f t="shared" si="38"/>
        <v>0</v>
      </c>
      <c r="BS41">
        <f t="shared" si="39"/>
        <v>0</v>
      </c>
      <c r="BT41">
        <f t="shared" si="40"/>
        <v>0</v>
      </c>
      <c r="BU41">
        <f t="shared" si="41"/>
        <v>0</v>
      </c>
      <c r="BV41">
        <f t="shared" si="42"/>
        <v>0</v>
      </c>
      <c r="BX41">
        <f t="shared" si="43"/>
        <v>0</v>
      </c>
      <c r="BY41">
        <f t="shared" si="46"/>
        <v>0</v>
      </c>
      <c r="BZ41">
        <f t="shared" si="47"/>
        <v>0</v>
      </c>
      <c r="CA41">
        <f t="shared" si="48"/>
        <v>0</v>
      </c>
      <c r="CB41">
        <f t="shared" si="49"/>
        <v>0</v>
      </c>
      <c r="CC41">
        <f t="shared" si="50"/>
        <v>0</v>
      </c>
      <c r="CD41">
        <f t="shared" si="51"/>
        <v>0</v>
      </c>
    </row>
    <row r="42" spans="1:82">
      <c r="A42" s="7">
        <f t="shared" si="11"/>
        <v>0</v>
      </c>
      <c r="B42" s="54">
        <f>Scoresheet!B42</f>
        <v>0</v>
      </c>
      <c r="C42">
        <f>IF(Scoresheet!C42=0,0,Scoresheet!C42/(Scoresheet!C42+Scoresheet!D42))</f>
        <v>0</v>
      </c>
      <c r="D42" s="54">
        <f>IF(Scoresheet!D42=0,0,Scoresheet!D42/(Scoresheet!C42+Scoresheet!D42))</f>
        <v>0</v>
      </c>
      <c r="E42">
        <f>IF(Scoresheet!E42=0,0,Scoresheet!E42/(Scoresheet!E42+Scoresheet!F42))</f>
        <v>0</v>
      </c>
      <c r="F42">
        <f>IF(Scoresheet!G42=0,0,Scoresheet!G42/(Scoresheet!G42+Scoresheet!H42)*(IF(Scoresheet_Result!E42=0,1,Scoresheet_Result!E42)))</f>
        <v>0</v>
      </c>
      <c r="G42">
        <f>IF(Scoresheet!I42=0,0,Scoresheet!I42/(Scoresheet!I42+Scoresheet!J42)*(IF(Scoresheet_Result!E42=0,1,Scoresheet_Result!E42)))</f>
        <v>0</v>
      </c>
      <c r="H42">
        <f>IF(Scoresheet!K42=0,0,Scoresheet!K42/(Scoresheet!L42+Scoresheet!K42)*(IF(Scoresheet_Result!E42=0,1,Scoresheet_Result!E42)))</f>
        <v>0</v>
      </c>
      <c r="I42">
        <f>IF(Scoresheet!L42=0,0,Scoresheet!L42/(Scoresheet!K42+Scoresheet!L42)*(IF(Scoresheet_Result!E42=0,1,Scoresheet_Result!E42)))</f>
        <v>0</v>
      </c>
      <c r="J42" s="54">
        <f>IF(Scoresheet!M42=0,0,Scoresheet!M42/(Scoresheet!M42+Scoresheet!N42))</f>
        <v>0</v>
      </c>
      <c r="K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>
        <f>Scoresheet!X42</f>
        <v>0</v>
      </c>
      <c r="U42">
        <f>IF((Scoresheet!$Y42+Scoresheet!$Z42+Scoresheet!$AA42)=0,0,FLOOR(Scoresheet!Y42/(Scoresheet!$Y42+Scoresheet!$Z42+Scoresheet!$AA42),0.01))</f>
        <v>0</v>
      </c>
      <c r="V42">
        <f>IF((Scoresheet!$Y42+Scoresheet!$Z42+Scoresheet!$AA42)=0,0,FLOOR(Scoresheet!Z42/(Scoresheet!$Y42+Scoresheet!$Z42+Scoresheet!$AA42),0.01))</f>
        <v>0</v>
      </c>
      <c r="W42" s="54">
        <f>IF((Scoresheet!$Y42+Scoresheet!$Z42+Scoresheet!$AA42)=0,0,FLOOR(Scoresheet!AA42/(Scoresheet!$Y42+Scoresheet!$Z42+Scoresheet!$AA42),0.01))</f>
        <v>0</v>
      </c>
      <c r="X42">
        <f>IF((Scoresheet!$AB42+Scoresheet!$AC42+Scoresheet!$AD42)=0,0,FLOOR(Scoresheet!AB42/(Scoresheet!$AB42+Scoresheet!$AC42+Scoresheet!$AD42),0.01))</f>
        <v>0</v>
      </c>
      <c r="Y42">
        <f>IF((Scoresheet!$AB42+Scoresheet!$AC42+Scoresheet!$AD42)=0,0,FLOOR(Scoresheet!AC42/(Scoresheet!$AB42+Scoresheet!$AC42+Scoresheet!$AD42),0.01))</f>
        <v>0</v>
      </c>
      <c r="Z42" s="54">
        <f>IF((Scoresheet!$AB42+Scoresheet!$AC42+Scoresheet!$AD42)=0,0,FLOOR(Scoresheet!AD42/(Scoresheet!$AB42+Scoresheet!$AC42+Scoresheet!$AD42),0.01))</f>
        <v>0</v>
      </c>
      <c r="AA42" s="169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5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>
        <f>IF((Scoresheet!$AJ42+Scoresheet!$AK42+Scoresheet!$AL42)=0,0,FLOOR(Scoresheet!AJ42/(Scoresheet!$AJ42+Scoresheet!$AK42+Scoresheet!$AL42),0.01))</f>
        <v>0</v>
      </c>
      <c r="AG42">
        <f>IF((Scoresheet!$AJ42+Scoresheet!$AK42+Scoresheet!$AL42)=0,0,FLOOR(Scoresheet!AK42/(Scoresheet!$AJ42+Scoresheet!$AK42+Scoresheet!$AL42),0.01))</f>
        <v>0</v>
      </c>
      <c r="AH42" s="54">
        <f>IF((Scoresheet!$AJ42+Scoresheet!$AK42+Scoresheet!$AL42)=0,0,FLOOR(Scoresheet!AL42/(Scoresheet!$AJ42+Scoresheet!$AK42+Scoresheet!$AL42),0.01))</f>
        <v>0</v>
      </c>
      <c r="AI42" s="6"/>
      <c r="AJ42" s="6"/>
      <c r="AK42" s="6"/>
      <c r="AL42" s="6"/>
      <c r="AM42" s="6"/>
      <c r="AN42" s="6"/>
      <c r="AQ42">
        <f t="shared" si="45"/>
        <v>0</v>
      </c>
      <c r="AR42">
        <f t="shared" si="12"/>
        <v>0</v>
      </c>
      <c r="AS42">
        <f t="shared" si="13"/>
        <v>0</v>
      </c>
      <c r="AT42">
        <f t="shared" si="14"/>
        <v>0</v>
      </c>
      <c r="AU42">
        <f t="shared" si="15"/>
        <v>0</v>
      </c>
      <c r="AV42">
        <f t="shared" si="16"/>
        <v>0</v>
      </c>
      <c r="AW42">
        <f t="shared" si="17"/>
        <v>0</v>
      </c>
      <c r="AX42">
        <f t="shared" si="18"/>
        <v>0</v>
      </c>
      <c r="AY42">
        <f t="shared" si="19"/>
        <v>0</v>
      </c>
      <c r="AZ42">
        <f t="shared" si="20"/>
        <v>0</v>
      </c>
      <c r="BA42">
        <f t="shared" si="21"/>
        <v>0</v>
      </c>
      <c r="BB42">
        <f t="shared" si="22"/>
        <v>0</v>
      </c>
      <c r="BC42">
        <f t="shared" si="23"/>
        <v>0</v>
      </c>
      <c r="BD42">
        <f t="shared" si="24"/>
        <v>0</v>
      </c>
      <c r="BE42">
        <f t="shared" si="25"/>
        <v>0</v>
      </c>
      <c r="BF42">
        <f t="shared" si="26"/>
        <v>0</v>
      </c>
      <c r="BG42">
        <f t="shared" si="27"/>
        <v>0</v>
      </c>
      <c r="BH42">
        <f t="shared" si="28"/>
        <v>0</v>
      </c>
      <c r="BI42">
        <f t="shared" si="29"/>
        <v>0</v>
      </c>
      <c r="BJ42">
        <f t="shared" si="30"/>
        <v>0</v>
      </c>
      <c r="BK42">
        <f t="shared" si="31"/>
        <v>0</v>
      </c>
      <c r="BL42">
        <f t="shared" si="32"/>
        <v>0</v>
      </c>
      <c r="BM42">
        <f t="shared" si="33"/>
        <v>0</v>
      </c>
      <c r="BN42">
        <f t="shared" si="34"/>
        <v>0</v>
      </c>
      <c r="BO42">
        <f t="shared" si="35"/>
        <v>0</v>
      </c>
      <c r="BP42">
        <f t="shared" si="36"/>
        <v>0</v>
      </c>
      <c r="BQ42">
        <f t="shared" si="37"/>
        <v>0</v>
      </c>
      <c r="BR42">
        <f t="shared" si="38"/>
        <v>0</v>
      </c>
      <c r="BS42">
        <f t="shared" si="39"/>
        <v>0</v>
      </c>
      <c r="BT42">
        <f t="shared" si="40"/>
        <v>0</v>
      </c>
      <c r="BU42">
        <f t="shared" si="41"/>
        <v>0</v>
      </c>
      <c r="BV42">
        <f t="shared" si="42"/>
        <v>0</v>
      </c>
      <c r="BX42">
        <f t="shared" si="43"/>
        <v>0</v>
      </c>
      <c r="BY42">
        <f t="shared" si="46"/>
        <v>0</v>
      </c>
      <c r="BZ42">
        <f t="shared" si="47"/>
        <v>0</v>
      </c>
      <c r="CA42">
        <f t="shared" si="48"/>
        <v>0</v>
      </c>
      <c r="CB42">
        <f t="shared" si="49"/>
        <v>0</v>
      </c>
      <c r="CC42">
        <f t="shared" si="50"/>
        <v>0</v>
      </c>
      <c r="CD42">
        <f t="shared" si="51"/>
        <v>0</v>
      </c>
    </row>
    <row r="43" spans="1:82">
      <c r="A43" s="7">
        <f t="shared" si="11"/>
        <v>0</v>
      </c>
      <c r="B43" s="54">
        <f>Scoresheet!B43</f>
        <v>0</v>
      </c>
      <c r="C43">
        <f>IF(Scoresheet!C43=0,0,Scoresheet!C43/(Scoresheet!C43+Scoresheet!D43))</f>
        <v>0</v>
      </c>
      <c r="D43" s="54">
        <f>IF(Scoresheet!D43=0,0,Scoresheet!D43/(Scoresheet!C43+Scoresheet!D43))</f>
        <v>0</v>
      </c>
      <c r="E43">
        <f>IF(Scoresheet!E43=0,0,Scoresheet!E43/(Scoresheet!E43+Scoresheet!F43))</f>
        <v>0</v>
      </c>
      <c r="F43">
        <f>IF(Scoresheet!G43=0,0,Scoresheet!G43/(Scoresheet!G43+Scoresheet!H43)*(IF(Scoresheet_Result!E43=0,1,Scoresheet_Result!E43)))</f>
        <v>0</v>
      </c>
      <c r="G43">
        <f>IF(Scoresheet!I43=0,0,Scoresheet!I43/(Scoresheet!I43+Scoresheet!J43)*(IF(Scoresheet_Result!E43=0,1,Scoresheet_Result!E43)))</f>
        <v>0</v>
      </c>
      <c r="H43">
        <f>IF(Scoresheet!K43=0,0,Scoresheet!K43/(Scoresheet!L43+Scoresheet!K43)*(IF(Scoresheet_Result!E43=0,1,Scoresheet_Result!E43)))</f>
        <v>0</v>
      </c>
      <c r="I43">
        <f>IF(Scoresheet!L43=0,0,Scoresheet!L43/(Scoresheet!K43+Scoresheet!L43)*(IF(Scoresheet_Result!E43=0,1,Scoresheet_Result!E43)))</f>
        <v>0</v>
      </c>
      <c r="J43" s="54">
        <f>IF(Scoresheet!M43=0,0,Scoresheet!M43/(Scoresheet!M43+Scoresheet!N43))</f>
        <v>0</v>
      </c>
      <c r="K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>
        <f>Scoresheet!X43</f>
        <v>0</v>
      </c>
      <c r="U43">
        <f>IF((Scoresheet!$Y43+Scoresheet!$Z43+Scoresheet!$AA43)=0,0,FLOOR(Scoresheet!Y43/(Scoresheet!$Y43+Scoresheet!$Z43+Scoresheet!$AA43),0.01))</f>
        <v>0</v>
      </c>
      <c r="V43">
        <f>IF((Scoresheet!$Y43+Scoresheet!$Z43+Scoresheet!$AA43)=0,0,FLOOR(Scoresheet!Z43/(Scoresheet!$Y43+Scoresheet!$Z43+Scoresheet!$AA43),0.01))</f>
        <v>0</v>
      </c>
      <c r="W43" s="54">
        <f>IF((Scoresheet!$Y43+Scoresheet!$Z43+Scoresheet!$AA43)=0,0,FLOOR(Scoresheet!AA43/(Scoresheet!$Y43+Scoresheet!$Z43+Scoresheet!$AA43),0.01))</f>
        <v>0</v>
      </c>
      <c r="X43">
        <f>IF((Scoresheet!$AB43+Scoresheet!$AC43+Scoresheet!$AD43)=0,0,FLOOR(Scoresheet!AB43/(Scoresheet!$AB43+Scoresheet!$AC43+Scoresheet!$AD43),0.01))</f>
        <v>0</v>
      </c>
      <c r="Y43">
        <f>IF((Scoresheet!$AB43+Scoresheet!$AC43+Scoresheet!$AD43)=0,0,FLOOR(Scoresheet!AC43/(Scoresheet!$AB43+Scoresheet!$AC43+Scoresheet!$AD43),0.01))</f>
        <v>0</v>
      </c>
      <c r="Z43" s="54">
        <f>IF((Scoresheet!$AB43+Scoresheet!$AC43+Scoresheet!$AD43)=0,0,FLOOR(Scoresheet!AD43/(Scoresheet!$AB43+Scoresheet!$AC43+Scoresheet!$AD43),0.01))</f>
        <v>0</v>
      </c>
      <c r="AA43" s="169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5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>
        <f>IF((Scoresheet!$AJ43+Scoresheet!$AK43+Scoresheet!$AL43)=0,0,FLOOR(Scoresheet!AJ43/(Scoresheet!$AJ43+Scoresheet!$AK43+Scoresheet!$AL43),0.01))</f>
        <v>0</v>
      </c>
      <c r="AG43">
        <f>IF((Scoresheet!$AJ43+Scoresheet!$AK43+Scoresheet!$AL43)=0,0,FLOOR(Scoresheet!AK43/(Scoresheet!$AJ43+Scoresheet!$AK43+Scoresheet!$AL43),0.01))</f>
        <v>0</v>
      </c>
      <c r="AH43" s="54">
        <f>IF((Scoresheet!$AJ43+Scoresheet!$AK43+Scoresheet!$AL43)=0,0,FLOOR(Scoresheet!AL43/(Scoresheet!$AJ43+Scoresheet!$AK43+Scoresheet!$AL43),0.01))</f>
        <v>0</v>
      </c>
      <c r="AI43" s="6"/>
      <c r="AJ43" s="6"/>
      <c r="AK43" s="6"/>
      <c r="AL43" s="6"/>
      <c r="AM43" s="6"/>
      <c r="AN43" s="6"/>
      <c r="AQ43">
        <f t="shared" si="45"/>
        <v>0</v>
      </c>
      <c r="AR43">
        <f t="shared" si="12"/>
        <v>0</v>
      </c>
      <c r="AS43">
        <f t="shared" si="13"/>
        <v>0</v>
      </c>
      <c r="AT43">
        <f t="shared" si="14"/>
        <v>0</v>
      </c>
      <c r="AU43">
        <f t="shared" si="15"/>
        <v>0</v>
      </c>
      <c r="AV43">
        <f t="shared" si="16"/>
        <v>0</v>
      </c>
      <c r="AW43">
        <f t="shared" si="17"/>
        <v>0</v>
      </c>
      <c r="AX43">
        <f t="shared" si="18"/>
        <v>0</v>
      </c>
      <c r="AY43">
        <f t="shared" si="19"/>
        <v>0</v>
      </c>
      <c r="AZ43">
        <f t="shared" si="20"/>
        <v>0</v>
      </c>
      <c r="BA43">
        <f t="shared" si="21"/>
        <v>0</v>
      </c>
      <c r="BB43">
        <f t="shared" si="22"/>
        <v>0</v>
      </c>
      <c r="BC43">
        <f t="shared" si="23"/>
        <v>0</v>
      </c>
      <c r="BD43">
        <f t="shared" si="24"/>
        <v>0</v>
      </c>
      <c r="BE43">
        <f t="shared" si="25"/>
        <v>0</v>
      </c>
      <c r="BF43">
        <f t="shared" si="26"/>
        <v>0</v>
      </c>
      <c r="BG43">
        <f t="shared" si="27"/>
        <v>0</v>
      </c>
      <c r="BH43">
        <f t="shared" si="28"/>
        <v>0</v>
      </c>
      <c r="BI43">
        <f t="shared" si="29"/>
        <v>0</v>
      </c>
      <c r="BJ43">
        <f t="shared" si="30"/>
        <v>0</v>
      </c>
      <c r="BK43">
        <f t="shared" si="31"/>
        <v>0</v>
      </c>
      <c r="BL43">
        <f t="shared" si="32"/>
        <v>0</v>
      </c>
      <c r="BM43">
        <f t="shared" si="33"/>
        <v>0</v>
      </c>
      <c r="BN43">
        <f t="shared" si="34"/>
        <v>0</v>
      </c>
      <c r="BO43">
        <f t="shared" si="35"/>
        <v>0</v>
      </c>
      <c r="BP43">
        <f t="shared" si="36"/>
        <v>0</v>
      </c>
      <c r="BQ43">
        <f t="shared" si="37"/>
        <v>0</v>
      </c>
      <c r="BR43">
        <f t="shared" si="38"/>
        <v>0</v>
      </c>
      <c r="BS43">
        <f t="shared" si="39"/>
        <v>0</v>
      </c>
      <c r="BT43">
        <f t="shared" si="40"/>
        <v>0</v>
      </c>
      <c r="BU43">
        <f t="shared" si="41"/>
        <v>0</v>
      </c>
      <c r="BV43">
        <f t="shared" si="42"/>
        <v>0</v>
      </c>
      <c r="BX43">
        <f t="shared" si="43"/>
        <v>0</v>
      </c>
      <c r="BY43">
        <f t="shared" si="46"/>
        <v>0</v>
      </c>
      <c r="BZ43">
        <f t="shared" si="47"/>
        <v>0</v>
      </c>
      <c r="CA43">
        <f t="shared" si="48"/>
        <v>0</v>
      </c>
      <c r="CB43">
        <f t="shared" si="49"/>
        <v>0</v>
      </c>
      <c r="CC43">
        <f t="shared" si="50"/>
        <v>0</v>
      </c>
      <c r="CD43">
        <f t="shared" si="51"/>
        <v>0</v>
      </c>
    </row>
    <row r="44" spans="1:82">
      <c r="A44" s="7">
        <f t="shared" si="11"/>
        <v>0</v>
      </c>
      <c r="B44" s="54">
        <f>Scoresheet!B44</f>
        <v>0</v>
      </c>
      <c r="C44">
        <f>IF(Scoresheet!C44=0,0,Scoresheet!C44/(Scoresheet!C44+Scoresheet!D44))</f>
        <v>0</v>
      </c>
      <c r="D44" s="54">
        <f>IF(Scoresheet!D44=0,0,Scoresheet!D44/(Scoresheet!C44+Scoresheet!D44))</f>
        <v>0</v>
      </c>
      <c r="E44">
        <f>IF(Scoresheet!E44=0,0,Scoresheet!E44/(Scoresheet!E44+Scoresheet!F44))</f>
        <v>0</v>
      </c>
      <c r="F44">
        <f>IF(Scoresheet!G44=0,0,Scoresheet!G44/(Scoresheet!G44+Scoresheet!H44)*(IF(Scoresheet_Result!E44=0,1,Scoresheet_Result!E44)))</f>
        <v>0</v>
      </c>
      <c r="G44">
        <f>IF(Scoresheet!I44=0,0,Scoresheet!I44/(Scoresheet!I44+Scoresheet!J44)*(IF(Scoresheet_Result!E44=0,1,Scoresheet_Result!E44)))</f>
        <v>0</v>
      </c>
      <c r="H44">
        <f>IF(Scoresheet!K44=0,0,Scoresheet!K44/(Scoresheet!L44+Scoresheet!K44)*(IF(Scoresheet_Result!E44=0,1,Scoresheet_Result!E44)))</f>
        <v>0</v>
      </c>
      <c r="I44">
        <f>IF(Scoresheet!L44=0,0,Scoresheet!L44/(Scoresheet!K44+Scoresheet!L44)*(IF(Scoresheet_Result!E44=0,1,Scoresheet_Result!E44)))</f>
        <v>0</v>
      </c>
      <c r="J44" s="54">
        <f>IF(Scoresheet!M44=0,0,Scoresheet!M44/(Scoresheet!M44+Scoresheet!N44))</f>
        <v>0</v>
      </c>
      <c r="K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>
        <f>Scoresheet!X44</f>
        <v>0</v>
      </c>
      <c r="U44">
        <f>IF((Scoresheet!$Y44+Scoresheet!$Z44+Scoresheet!$AA44)=0,0,FLOOR(Scoresheet!Y44/(Scoresheet!$Y44+Scoresheet!$Z44+Scoresheet!$AA44),0.01))</f>
        <v>0</v>
      </c>
      <c r="V44">
        <f>IF((Scoresheet!$Y44+Scoresheet!$Z44+Scoresheet!$AA44)=0,0,FLOOR(Scoresheet!Z44/(Scoresheet!$Y44+Scoresheet!$Z44+Scoresheet!$AA44),0.01))</f>
        <v>0</v>
      </c>
      <c r="W44" s="54">
        <f>IF((Scoresheet!$Y44+Scoresheet!$Z44+Scoresheet!$AA44)=0,0,FLOOR(Scoresheet!AA44/(Scoresheet!$Y44+Scoresheet!$Z44+Scoresheet!$AA44),0.01))</f>
        <v>0</v>
      </c>
      <c r="X44">
        <f>IF((Scoresheet!$AB44+Scoresheet!$AC44+Scoresheet!$AD44)=0,0,FLOOR(Scoresheet!AB44/(Scoresheet!$AB44+Scoresheet!$AC44+Scoresheet!$AD44),0.01))</f>
        <v>0</v>
      </c>
      <c r="Y44">
        <f>IF((Scoresheet!$AB44+Scoresheet!$AC44+Scoresheet!$AD44)=0,0,FLOOR(Scoresheet!AC44/(Scoresheet!$AB44+Scoresheet!$AC44+Scoresheet!$AD44),0.01))</f>
        <v>0</v>
      </c>
      <c r="Z44" s="54">
        <f>IF((Scoresheet!$AB44+Scoresheet!$AC44+Scoresheet!$AD44)=0,0,FLOOR(Scoresheet!AD44/(Scoresheet!$AB44+Scoresheet!$AC44+Scoresheet!$AD44),0.01))</f>
        <v>0</v>
      </c>
      <c r="AA44" s="169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5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>
        <f>IF((Scoresheet!$AJ44+Scoresheet!$AK44+Scoresheet!$AL44)=0,0,FLOOR(Scoresheet!AJ44/(Scoresheet!$AJ44+Scoresheet!$AK44+Scoresheet!$AL44),0.01))</f>
        <v>0</v>
      </c>
      <c r="AG44">
        <f>IF((Scoresheet!$AJ44+Scoresheet!$AK44+Scoresheet!$AL44)=0,0,FLOOR(Scoresheet!AK44/(Scoresheet!$AJ44+Scoresheet!$AK44+Scoresheet!$AL44),0.01))</f>
        <v>0</v>
      </c>
      <c r="AH44" s="54">
        <f>IF((Scoresheet!$AJ44+Scoresheet!$AK44+Scoresheet!$AL44)=0,0,FLOOR(Scoresheet!AL44/(Scoresheet!$AJ44+Scoresheet!$AK44+Scoresheet!$AL44),0.01))</f>
        <v>0</v>
      </c>
      <c r="AI44" s="6"/>
      <c r="AJ44" s="6"/>
      <c r="AK44" s="6"/>
      <c r="AL44" s="6"/>
      <c r="AM44" s="6"/>
      <c r="AN44" s="6"/>
      <c r="AQ44">
        <f t="shared" si="45"/>
        <v>0</v>
      </c>
      <c r="AR44">
        <f t="shared" si="12"/>
        <v>0</v>
      </c>
      <c r="AS44">
        <f t="shared" si="13"/>
        <v>0</v>
      </c>
      <c r="AT44">
        <f t="shared" si="14"/>
        <v>0</v>
      </c>
      <c r="AU44">
        <f t="shared" si="15"/>
        <v>0</v>
      </c>
      <c r="AV44">
        <f t="shared" si="16"/>
        <v>0</v>
      </c>
      <c r="AW44">
        <f t="shared" si="17"/>
        <v>0</v>
      </c>
      <c r="AX44">
        <f t="shared" si="18"/>
        <v>0</v>
      </c>
      <c r="AY44">
        <f t="shared" si="19"/>
        <v>0</v>
      </c>
      <c r="AZ44">
        <f t="shared" si="20"/>
        <v>0</v>
      </c>
      <c r="BA44">
        <f t="shared" si="21"/>
        <v>0</v>
      </c>
      <c r="BB44">
        <f t="shared" si="22"/>
        <v>0</v>
      </c>
      <c r="BC44">
        <f t="shared" si="23"/>
        <v>0</v>
      </c>
      <c r="BD44">
        <f t="shared" si="24"/>
        <v>0</v>
      </c>
      <c r="BE44">
        <f t="shared" si="25"/>
        <v>0</v>
      </c>
      <c r="BF44">
        <f t="shared" si="26"/>
        <v>0</v>
      </c>
      <c r="BG44">
        <f t="shared" si="27"/>
        <v>0</v>
      </c>
      <c r="BH44">
        <f t="shared" si="28"/>
        <v>0</v>
      </c>
      <c r="BI44">
        <f t="shared" si="29"/>
        <v>0</v>
      </c>
      <c r="BJ44">
        <f t="shared" si="30"/>
        <v>0</v>
      </c>
      <c r="BK44">
        <f t="shared" si="31"/>
        <v>0</v>
      </c>
      <c r="BL44">
        <f t="shared" si="32"/>
        <v>0</v>
      </c>
      <c r="BM44">
        <f t="shared" si="33"/>
        <v>0</v>
      </c>
      <c r="BN44">
        <f t="shared" si="34"/>
        <v>0</v>
      </c>
      <c r="BO44">
        <f t="shared" si="35"/>
        <v>0</v>
      </c>
      <c r="BP44">
        <f t="shared" si="36"/>
        <v>0</v>
      </c>
      <c r="BQ44">
        <f t="shared" si="37"/>
        <v>0</v>
      </c>
      <c r="BR44">
        <f t="shared" si="38"/>
        <v>0</v>
      </c>
      <c r="BS44">
        <f t="shared" si="39"/>
        <v>0</v>
      </c>
      <c r="BT44">
        <f t="shared" si="40"/>
        <v>0</v>
      </c>
      <c r="BU44">
        <f t="shared" si="41"/>
        <v>0</v>
      </c>
      <c r="BV44">
        <f t="shared" si="42"/>
        <v>0</v>
      </c>
      <c r="BX44">
        <f t="shared" si="43"/>
        <v>0</v>
      </c>
      <c r="BY44">
        <f t="shared" si="46"/>
        <v>0</v>
      </c>
      <c r="BZ44">
        <f t="shared" si="47"/>
        <v>0</v>
      </c>
      <c r="CA44">
        <f t="shared" si="48"/>
        <v>0</v>
      </c>
      <c r="CB44">
        <f t="shared" si="49"/>
        <v>0</v>
      </c>
      <c r="CC44">
        <f t="shared" si="50"/>
        <v>0</v>
      </c>
      <c r="CD44">
        <f t="shared" si="51"/>
        <v>0</v>
      </c>
    </row>
    <row r="45" spans="1:82">
      <c r="A45" s="7">
        <f t="shared" si="11"/>
        <v>0</v>
      </c>
      <c r="B45" s="54">
        <f>Scoresheet!B45</f>
        <v>0</v>
      </c>
      <c r="C45">
        <f>IF(Scoresheet!C45=0,0,Scoresheet!C45/(Scoresheet!C45+Scoresheet!D45))</f>
        <v>0</v>
      </c>
      <c r="D45" s="54">
        <f>IF(Scoresheet!D45=0,0,Scoresheet!D45/(Scoresheet!C45+Scoresheet!D45))</f>
        <v>0</v>
      </c>
      <c r="E45">
        <f>IF(Scoresheet!E45=0,0,Scoresheet!E45/(Scoresheet!E45+Scoresheet!F45))</f>
        <v>0</v>
      </c>
      <c r="F45">
        <f>IF(Scoresheet!G45=0,0,Scoresheet!G45/(Scoresheet!G45+Scoresheet!H45)*(IF(Scoresheet_Result!E45=0,1,Scoresheet_Result!E45)))</f>
        <v>0</v>
      </c>
      <c r="G45">
        <f>IF(Scoresheet!I45=0,0,Scoresheet!I45/(Scoresheet!I45+Scoresheet!J45)*(IF(Scoresheet_Result!E45=0,1,Scoresheet_Result!E45)))</f>
        <v>0</v>
      </c>
      <c r="H45">
        <f>IF(Scoresheet!K45=0,0,Scoresheet!K45/(Scoresheet!L45+Scoresheet!K45)*(IF(Scoresheet_Result!E45=0,1,Scoresheet_Result!E45)))</f>
        <v>0</v>
      </c>
      <c r="I45">
        <f>IF(Scoresheet!L45=0,0,Scoresheet!L45/(Scoresheet!K45+Scoresheet!L45)*(IF(Scoresheet_Result!E45=0,1,Scoresheet_Result!E45)))</f>
        <v>0</v>
      </c>
      <c r="J45" s="54">
        <f>IF(Scoresheet!M45=0,0,Scoresheet!M45/(Scoresheet!M45+Scoresheet!N45))</f>
        <v>0</v>
      </c>
      <c r="K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>
        <f>Scoresheet!X45</f>
        <v>0</v>
      </c>
      <c r="U45">
        <f>IF((Scoresheet!$Y45+Scoresheet!$Z45+Scoresheet!$AA45)=0,0,FLOOR(Scoresheet!Y45/(Scoresheet!$Y45+Scoresheet!$Z45+Scoresheet!$AA45),0.01))</f>
        <v>0</v>
      </c>
      <c r="V45">
        <f>IF((Scoresheet!$Y45+Scoresheet!$Z45+Scoresheet!$AA45)=0,0,FLOOR(Scoresheet!Z45/(Scoresheet!$Y45+Scoresheet!$Z45+Scoresheet!$AA45),0.01))</f>
        <v>0</v>
      </c>
      <c r="W45" s="54">
        <f>IF((Scoresheet!$Y45+Scoresheet!$Z45+Scoresheet!$AA45)=0,0,FLOOR(Scoresheet!AA45/(Scoresheet!$Y45+Scoresheet!$Z45+Scoresheet!$AA45),0.01))</f>
        <v>0</v>
      </c>
      <c r="X45">
        <f>IF((Scoresheet!$AB45+Scoresheet!$AC45+Scoresheet!$AD45)=0,0,FLOOR(Scoresheet!AB45/(Scoresheet!$AB45+Scoresheet!$AC45+Scoresheet!$AD45),0.01))</f>
        <v>0</v>
      </c>
      <c r="Y45">
        <f>IF((Scoresheet!$AB45+Scoresheet!$AC45+Scoresheet!$AD45)=0,0,FLOOR(Scoresheet!AC45/(Scoresheet!$AB45+Scoresheet!$AC45+Scoresheet!$AD45),0.01))</f>
        <v>0</v>
      </c>
      <c r="Z45" s="54">
        <f>IF((Scoresheet!$AB45+Scoresheet!$AC45+Scoresheet!$AD45)=0,0,FLOOR(Scoresheet!AD45/(Scoresheet!$AB45+Scoresheet!$AC45+Scoresheet!$AD45),0.01))</f>
        <v>0</v>
      </c>
      <c r="AA45" s="169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5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>
        <f>IF((Scoresheet!$AJ45+Scoresheet!$AK45+Scoresheet!$AL45)=0,0,FLOOR(Scoresheet!AJ45/(Scoresheet!$AJ45+Scoresheet!$AK45+Scoresheet!$AL45),0.01))</f>
        <v>0</v>
      </c>
      <c r="AG45">
        <f>IF((Scoresheet!$AJ45+Scoresheet!$AK45+Scoresheet!$AL45)=0,0,FLOOR(Scoresheet!AK45/(Scoresheet!$AJ45+Scoresheet!$AK45+Scoresheet!$AL45),0.01))</f>
        <v>0</v>
      </c>
      <c r="AH45" s="54">
        <f>IF((Scoresheet!$AJ45+Scoresheet!$AK45+Scoresheet!$AL45)=0,0,FLOOR(Scoresheet!AL45/(Scoresheet!$AJ45+Scoresheet!$AK45+Scoresheet!$AL45),0.01))</f>
        <v>0</v>
      </c>
      <c r="AI45" s="6"/>
      <c r="AJ45" s="6"/>
      <c r="AK45" s="6"/>
      <c r="AL45" s="6"/>
      <c r="AM45" s="6"/>
      <c r="AN45" s="6"/>
      <c r="AQ45">
        <f t="shared" si="45"/>
        <v>0</v>
      </c>
      <c r="AR45">
        <f t="shared" si="12"/>
        <v>0</v>
      </c>
      <c r="AS45">
        <f t="shared" si="13"/>
        <v>0</v>
      </c>
      <c r="AT45">
        <f t="shared" si="14"/>
        <v>0</v>
      </c>
      <c r="AU45">
        <f t="shared" si="15"/>
        <v>0</v>
      </c>
      <c r="AV45">
        <f t="shared" si="16"/>
        <v>0</v>
      </c>
      <c r="AW45">
        <f t="shared" si="17"/>
        <v>0</v>
      </c>
      <c r="AX45">
        <f t="shared" si="18"/>
        <v>0</v>
      </c>
      <c r="AY45">
        <f t="shared" si="19"/>
        <v>0</v>
      </c>
      <c r="AZ45">
        <f t="shared" si="20"/>
        <v>0</v>
      </c>
      <c r="BA45">
        <f t="shared" si="21"/>
        <v>0</v>
      </c>
      <c r="BB45">
        <f t="shared" si="22"/>
        <v>0</v>
      </c>
      <c r="BC45">
        <f t="shared" si="23"/>
        <v>0</v>
      </c>
      <c r="BD45">
        <f t="shared" si="24"/>
        <v>0</v>
      </c>
      <c r="BE45">
        <f t="shared" si="25"/>
        <v>0</v>
      </c>
      <c r="BF45">
        <f t="shared" si="26"/>
        <v>0</v>
      </c>
      <c r="BG45">
        <f t="shared" si="27"/>
        <v>0</v>
      </c>
      <c r="BH45">
        <f t="shared" si="28"/>
        <v>0</v>
      </c>
      <c r="BI45">
        <f t="shared" si="29"/>
        <v>0</v>
      </c>
      <c r="BJ45">
        <f t="shared" si="30"/>
        <v>0</v>
      </c>
      <c r="BK45">
        <f t="shared" si="31"/>
        <v>0</v>
      </c>
      <c r="BL45">
        <f t="shared" si="32"/>
        <v>0</v>
      </c>
      <c r="BM45">
        <f t="shared" si="33"/>
        <v>0</v>
      </c>
      <c r="BN45">
        <f t="shared" si="34"/>
        <v>0</v>
      </c>
      <c r="BO45">
        <f t="shared" si="35"/>
        <v>0</v>
      </c>
      <c r="BP45">
        <f t="shared" si="36"/>
        <v>0</v>
      </c>
      <c r="BQ45">
        <f t="shared" si="37"/>
        <v>0</v>
      </c>
      <c r="BR45">
        <f t="shared" si="38"/>
        <v>0</v>
      </c>
      <c r="BS45">
        <f t="shared" si="39"/>
        <v>0</v>
      </c>
      <c r="BT45">
        <f t="shared" si="40"/>
        <v>0</v>
      </c>
      <c r="BU45">
        <f t="shared" si="41"/>
        <v>0</v>
      </c>
      <c r="BV45">
        <f t="shared" si="42"/>
        <v>0</v>
      </c>
      <c r="BX45">
        <f t="shared" si="43"/>
        <v>0</v>
      </c>
      <c r="BY45">
        <f t="shared" si="46"/>
        <v>0</v>
      </c>
      <c r="BZ45">
        <f t="shared" si="47"/>
        <v>0</v>
      </c>
      <c r="CA45">
        <f t="shared" si="48"/>
        <v>0</v>
      </c>
      <c r="CB45">
        <f t="shared" si="49"/>
        <v>0</v>
      </c>
      <c r="CC45">
        <f t="shared" si="50"/>
        <v>0</v>
      </c>
      <c r="CD45">
        <f t="shared" si="51"/>
        <v>0</v>
      </c>
    </row>
    <row r="46" spans="1:82">
      <c r="A46" s="7">
        <f t="shared" si="11"/>
        <v>0</v>
      </c>
      <c r="B46" s="54">
        <f>Scoresheet!B46</f>
        <v>0</v>
      </c>
      <c r="C46">
        <f>IF(Scoresheet!C46=0,0,Scoresheet!C46/(Scoresheet!C46+Scoresheet!D46))</f>
        <v>0</v>
      </c>
      <c r="D46" s="54">
        <f>IF(Scoresheet!D46=0,0,Scoresheet!D46/(Scoresheet!C46+Scoresheet!D46))</f>
        <v>0</v>
      </c>
      <c r="E46">
        <f>IF(Scoresheet!E46=0,0,Scoresheet!E46/(Scoresheet!E46+Scoresheet!F46))</f>
        <v>0</v>
      </c>
      <c r="F46">
        <f>IF(Scoresheet!G46=0,0,Scoresheet!G46/(Scoresheet!G46+Scoresheet!H46)*(IF(Scoresheet_Result!E46=0,1,Scoresheet_Result!E46)))</f>
        <v>0</v>
      </c>
      <c r="G46">
        <f>IF(Scoresheet!I46=0,0,Scoresheet!I46/(Scoresheet!I46+Scoresheet!J46)*(IF(Scoresheet_Result!E46=0,1,Scoresheet_Result!E46)))</f>
        <v>0</v>
      </c>
      <c r="H46">
        <f>IF(Scoresheet!K46=0,0,Scoresheet!K46/(Scoresheet!L46+Scoresheet!K46)*(IF(Scoresheet_Result!E46=0,1,Scoresheet_Result!E46)))</f>
        <v>0</v>
      </c>
      <c r="I46">
        <f>IF(Scoresheet!L46=0,0,Scoresheet!L46/(Scoresheet!K46+Scoresheet!L46)*(IF(Scoresheet_Result!E46=0,1,Scoresheet_Result!E46)))</f>
        <v>0</v>
      </c>
      <c r="J46" s="54">
        <f>IF(Scoresheet!M46=0,0,Scoresheet!M46/(Scoresheet!M46+Scoresheet!N46))</f>
        <v>0</v>
      </c>
      <c r="K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>
        <f>Scoresheet!X46</f>
        <v>0</v>
      </c>
      <c r="U46">
        <f>IF((Scoresheet!$Y46+Scoresheet!$Z46+Scoresheet!$AA46)=0,0,FLOOR(Scoresheet!Y46/(Scoresheet!$Y46+Scoresheet!$Z46+Scoresheet!$AA46),0.01))</f>
        <v>0</v>
      </c>
      <c r="V46">
        <f>IF((Scoresheet!$Y46+Scoresheet!$Z46+Scoresheet!$AA46)=0,0,FLOOR(Scoresheet!Z46/(Scoresheet!$Y46+Scoresheet!$Z46+Scoresheet!$AA46),0.01))</f>
        <v>0</v>
      </c>
      <c r="W46" s="54">
        <f>IF((Scoresheet!$Y46+Scoresheet!$Z46+Scoresheet!$AA46)=0,0,FLOOR(Scoresheet!AA46/(Scoresheet!$Y46+Scoresheet!$Z46+Scoresheet!$AA46),0.01))</f>
        <v>0</v>
      </c>
      <c r="X46">
        <f>IF((Scoresheet!$AB46+Scoresheet!$AC46+Scoresheet!$AD46)=0,0,FLOOR(Scoresheet!AB46/(Scoresheet!$AB46+Scoresheet!$AC46+Scoresheet!$AD46),0.01))</f>
        <v>0</v>
      </c>
      <c r="Y46">
        <f>IF((Scoresheet!$AB46+Scoresheet!$AC46+Scoresheet!$AD46)=0,0,FLOOR(Scoresheet!AC46/(Scoresheet!$AB46+Scoresheet!$AC46+Scoresheet!$AD46),0.01))</f>
        <v>0</v>
      </c>
      <c r="Z46" s="54">
        <f>IF((Scoresheet!$AB46+Scoresheet!$AC46+Scoresheet!$AD46)=0,0,FLOOR(Scoresheet!AD46/(Scoresheet!$AB46+Scoresheet!$AC46+Scoresheet!$AD46),0.01))</f>
        <v>0</v>
      </c>
      <c r="AA46" s="169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5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>
        <f>IF((Scoresheet!$AJ46+Scoresheet!$AK46+Scoresheet!$AL46)=0,0,FLOOR(Scoresheet!AJ46/(Scoresheet!$AJ46+Scoresheet!$AK46+Scoresheet!$AL46),0.01))</f>
        <v>0</v>
      </c>
      <c r="AG46">
        <f>IF((Scoresheet!$AJ46+Scoresheet!$AK46+Scoresheet!$AL46)=0,0,FLOOR(Scoresheet!AK46/(Scoresheet!$AJ46+Scoresheet!$AK46+Scoresheet!$AL46),0.01))</f>
        <v>0</v>
      </c>
      <c r="AH46" s="54">
        <f>IF((Scoresheet!$AJ46+Scoresheet!$AK46+Scoresheet!$AL46)=0,0,FLOOR(Scoresheet!AL46/(Scoresheet!$AJ46+Scoresheet!$AK46+Scoresheet!$AL46),0.01))</f>
        <v>0</v>
      </c>
      <c r="AI46" s="6"/>
      <c r="AJ46" s="6"/>
      <c r="AK46" s="6"/>
      <c r="AL46" s="6"/>
      <c r="AM46" s="6"/>
      <c r="AN46" s="6"/>
      <c r="AQ46">
        <f t="shared" si="45"/>
        <v>0</v>
      </c>
      <c r="AR46">
        <f t="shared" si="12"/>
        <v>0</v>
      </c>
      <c r="AS46">
        <f t="shared" si="13"/>
        <v>0</v>
      </c>
      <c r="AT46">
        <f t="shared" si="14"/>
        <v>0</v>
      </c>
      <c r="AU46">
        <f t="shared" si="15"/>
        <v>0</v>
      </c>
      <c r="AV46">
        <f t="shared" si="16"/>
        <v>0</v>
      </c>
      <c r="AW46">
        <f t="shared" si="17"/>
        <v>0</v>
      </c>
      <c r="AX46">
        <f t="shared" si="18"/>
        <v>0</v>
      </c>
      <c r="AY46">
        <f t="shared" si="19"/>
        <v>0</v>
      </c>
      <c r="AZ46">
        <f t="shared" si="20"/>
        <v>0</v>
      </c>
      <c r="BA46">
        <f t="shared" si="21"/>
        <v>0</v>
      </c>
      <c r="BB46">
        <f t="shared" si="22"/>
        <v>0</v>
      </c>
      <c r="BC46">
        <f t="shared" si="23"/>
        <v>0</v>
      </c>
      <c r="BD46">
        <f t="shared" si="24"/>
        <v>0</v>
      </c>
      <c r="BE46">
        <f t="shared" si="25"/>
        <v>0</v>
      </c>
      <c r="BF46">
        <f t="shared" si="26"/>
        <v>0</v>
      </c>
      <c r="BG46">
        <f t="shared" si="27"/>
        <v>0</v>
      </c>
      <c r="BH46">
        <f t="shared" si="28"/>
        <v>0</v>
      </c>
      <c r="BI46">
        <f t="shared" si="29"/>
        <v>0</v>
      </c>
      <c r="BJ46">
        <f t="shared" si="30"/>
        <v>0</v>
      </c>
      <c r="BK46">
        <f t="shared" si="31"/>
        <v>0</v>
      </c>
      <c r="BL46">
        <f t="shared" si="32"/>
        <v>0</v>
      </c>
      <c r="BM46">
        <f t="shared" si="33"/>
        <v>0</v>
      </c>
      <c r="BN46">
        <f t="shared" si="34"/>
        <v>0</v>
      </c>
      <c r="BO46">
        <f t="shared" si="35"/>
        <v>0</v>
      </c>
      <c r="BP46">
        <f t="shared" si="36"/>
        <v>0</v>
      </c>
      <c r="BQ46">
        <f t="shared" si="37"/>
        <v>0</v>
      </c>
      <c r="BR46">
        <f t="shared" si="38"/>
        <v>0</v>
      </c>
      <c r="BS46">
        <f t="shared" si="39"/>
        <v>0</v>
      </c>
      <c r="BT46">
        <f t="shared" si="40"/>
        <v>0</v>
      </c>
      <c r="BU46">
        <f t="shared" si="41"/>
        <v>0</v>
      </c>
      <c r="BV46">
        <f t="shared" si="42"/>
        <v>0</v>
      </c>
      <c r="BX46">
        <f t="shared" si="43"/>
        <v>0</v>
      </c>
      <c r="BY46">
        <f t="shared" si="46"/>
        <v>0</v>
      </c>
      <c r="BZ46">
        <f t="shared" si="47"/>
        <v>0</v>
      </c>
      <c r="CA46">
        <f t="shared" si="48"/>
        <v>0</v>
      </c>
      <c r="CB46">
        <f t="shared" si="49"/>
        <v>0</v>
      </c>
      <c r="CC46">
        <f t="shared" si="50"/>
        <v>0</v>
      </c>
      <c r="CD46">
        <f t="shared" si="51"/>
        <v>0</v>
      </c>
    </row>
    <row r="47" spans="1:82">
      <c r="A47" s="7">
        <f t="shared" si="11"/>
        <v>0</v>
      </c>
      <c r="B47" s="54">
        <f>Scoresheet!B47</f>
        <v>0</v>
      </c>
      <c r="C47">
        <f>IF(Scoresheet!C47=0,0,Scoresheet!C47/(Scoresheet!C47+Scoresheet!D47))</f>
        <v>0</v>
      </c>
      <c r="D47" s="54">
        <f>IF(Scoresheet!D47=0,0,Scoresheet!D47/(Scoresheet!C47+Scoresheet!D47))</f>
        <v>0</v>
      </c>
      <c r="E47">
        <f>IF(Scoresheet!E47=0,0,Scoresheet!E47/(Scoresheet!E47+Scoresheet!F47))</f>
        <v>0</v>
      </c>
      <c r="F47">
        <f>IF(Scoresheet!G47=0,0,Scoresheet!G47/(Scoresheet!G47+Scoresheet!H47)*(IF(Scoresheet_Result!E47=0,1,Scoresheet_Result!E47)))</f>
        <v>0</v>
      </c>
      <c r="G47">
        <f>IF(Scoresheet!I47=0,0,Scoresheet!I47/(Scoresheet!I47+Scoresheet!J47)*(IF(Scoresheet_Result!E47=0,1,Scoresheet_Result!E47)))</f>
        <v>0</v>
      </c>
      <c r="H47">
        <f>IF(Scoresheet!K47=0,0,Scoresheet!K47/(Scoresheet!L47+Scoresheet!K47)*(IF(Scoresheet_Result!E47=0,1,Scoresheet_Result!E47)))</f>
        <v>0</v>
      </c>
      <c r="I47">
        <f>IF(Scoresheet!L47=0,0,Scoresheet!L47/(Scoresheet!K47+Scoresheet!L47)*(IF(Scoresheet_Result!E47=0,1,Scoresheet_Result!E47)))</f>
        <v>0</v>
      </c>
      <c r="J47" s="54">
        <f>IF(Scoresheet!M47=0,0,Scoresheet!M47/(Scoresheet!M47+Scoresheet!N47))</f>
        <v>0</v>
      </c>
      <c r="K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>
        <f>Scoresheet!X47</f>
        <v>0</v>
      </c>
      <c r="U47">
        <f>IF((Scoresheet!$Y47+Scoresheet!$Z47+Scoresheet!$AA47)=0,0,FLOOR(Scoresheet!Y47/(Scoresheet!$Y47+Scoresheet!$Z47+Scoresheet!$AA47),0.01))</f>
        <v>0</v>
      </c>
      <c r="V47">
        <f>IF((Scoresheet!$Y47+Scoresheet!$Z47+Scoresheet!$AA47)=0,0,FLOOR(Scoresheet!Z47/(Scoresheet!$Y47+Scoresheet!$Z47+Scoresheet!$AA47),0.01))</f>
        <v>0</v>
      </c>
      <c r="W47" s="54">
        <f>IF((Scoresheet!$Y47+Scoresheet!$Z47+Scoresheet!$AA47)=0,0,FLOOR(Scoresheet!AA47/(Scoresheet!$Y47+Scoresheet!$Z47+Scoresheet!$AA47),0.01))</f>
        <v>0</v>
      </c>
      <c r="X47">
        <f>IF((Scoresheet!$AB47+Scoresheet!$AC47+Scoresheet!$AD47)=0,0,FLOOR(Scoresheet!AB47/(Scoresheet!$AB47+Scoresheet!$AC47+Scoresheet!$AD47),0.01))</f>
        <v>0</v>
      </c>
      <c r="Y47">
        <f>IF((Scoresheet!$AB47+Scoresheet!$AC47+Scoresheet!$AD47)=0,0,FLOOR(Scoresheet!AC47/(Scoresheet!$AB47+Scoresheet!$AC47+Scoresheet!$AD47),0.01))</f>
        <v>0</v>
      </c>
      <c r="Z47" s="54">
        <f>IF((Scoresheet!$AB47+Scoresheet!$AC47+Scoresheet!$AD47)=0,0,FLOOR(Scoresheet!AD47/(Scoresheet!$AB47+Scoresheet!$AC47+Scoresheet!$AD47),0.01))</f>
        <v>0</v>
      </c>
      <c r="AA47" s="169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5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>
        <f>IF((Scoresheet!$AJ47+Scoresheet!$AK47+Scoresheet!$AL47)=0,0,FLOOR(Scoresheet!AJ47/(Scoresheet!$AJ47+Scoresheet!$AK47+Scoresheet!$AL47),0.01))</f>
        <v>0</v>
      </c>
      <c r="AG47">
        <f>IF((Scoresheet!$AJ47+Scoresheet!$AK47+Scoresheet!$AL47)=0,0,FLOOR(Scoresheet!AK47/(Scoresheet!$AJ47+Scoresheet!$AK47+Scoresheet!$AL47),0.01))</f>
        <v>0</v>
      </c>
      <c r="AH47" s="54">
        <f>IF((Scoresheet!$AJ47+Scoresheet!$AK47+Scoresheet!$AL47)=0,0,FLOOR(Scoresheet!AL47/(Scoresheet!$AJ47+Scoresheet!$AK47+Scoresheet!$AL47),0.01))</f>
        <v>0</v>
      </c>
      <c r="AI47" s="6"/>
      <c r="AJ47" s="6"/>
      <c r="AK47" s="6"/>
      <c r="AL47" s="6"/>
      <c r="AM47" s="6"/>
      <c r="AN47" s="6"/>
      <c r="AQ47">
        <f t="shared" si="45"/>
        <v>0</v>
      </c>
      <c r="AR47">
        <f t="shared" si="12"/>
        <v>0</v>
      </c>
      <c r="AS47">
        <f t="shared" si="13"/>
        <v>0</v>
      </c>
      <c r="AT47">
        <f t="shared" si="14"/>
        <v>0</v>
      </c>
      <c r="AU47">
        <f t="shared" si="15"/>
        <v>0</v>
      </c>
      <c r="AV47">
        <f t="shared" si="16"/>
        <v>0</v>
      </c>
      <c r="AW47">
        <f t="shared" si="17"/>
        <v>0</v>
      </c>
      <c r="AX47">
        <f t="shared" si="18"/>
        <v>0</v>
      </c>
      <c r="AY47">
        <f t="shared" si="19"/>
        <v>0</v>
      </c>
      <c r="AZ47">
        <f t="shared" si="20"/>
        <v>0</v>
      </c>
      <c r="BA47">
        <f t="shared" si="21"/>
        <v>0</v>
      </c>
      <c r="BB47">
        <f t="shared" si="22"/>
        <v>0</v>
      </c>
      <c r="BC47">
        <f t="shared" si="23"/>
        <v>0</v>
      </c>
      <c r="BD47">
        <f t="shared" si="24"/>
        <v>0</v>
      </c>
      <c r="BE47">
        <f t="shared" si="25"/>
        <v>0</v>
      </c>
      <c r="BF47">
        <f t="shared" si="26"/>
        <v>0</v>
      </c>
      <c r="BG47">
        <f t="shared" si="27"/>
        <v>0</v>
      </c>
      <c r="BH47">
        <f t="shared" si="28"/>
        <v>0</v>
      </c>
      <c r="BI47">
        <f t="shared" si="29"/>
        <v>0</v>
      </c>
      <c r="BJ47">
        <f t="shared" si="30"/>
        <v>0</v>
      </c>
      <c r="BK47">
        <f t="shared" si="31"/>
        <v>0</v>
      </c>
      <c r="BL47">
        <f t="shared" si="32"/>
        <v>0</v>
      </c>
      <c r="BM47">
        <f t="shared" si="33"/>
        <v>0</v>
      </c>
      <c r="BN47">
        <f t="shared" si="34"/>
        <v>0</v>
      </c>
      <c r="BO47">
        <f t="shared" si="35"/>
        <v>0</v>
      </c>
      <c r="BP47">
        <f t="shared" si="36"/>
        <v>0</v>
      </c>
      <c r="BQ47">
        <f t="shared" si="37"/>
        <v>0</v>
      </c>
      <c r="BR47">
        <f t="shared" si="38"/>
        <v>0</v>
      </c>
      <c r="BS47">
        <f t="shared" si="39"/>
        <v>0</v>
      </c>
      <c r="BT47">
        <f t="shared" si="40"/>
        <v>0</v>
      </c>
      <c r="BU47">
        <f t="shared" si="41"/>
        <v>0</v>
      </c>
      <c r="BV47">
        <f t="shared" si="42"/>
        <v>0</v>
      </c>
      <c r="BX47">
        <f t="shared" si="43"/>
        <v>0</v>
      </c>
      <c r="BY47">
        <f t="shared" si="46"/>
        <v>0</v>
      </c>
      <c r="BZ47">
        <f t="shared" si="47"/>
        <v>0</v>
      </c>
      <c r="CA47">
        <f t="shared" si="48"/>
        <v>0</v>
      </c>
      <c r="CB47">
        <f t="shared" si="49"/>
        <v>0</v>
      </c>
      <c r="CC47">
        <f t="shared" si="50"/>
        <v>0</v>
      </c>
      <c r="CD47">
        <f t="shared" si="51"/>
        <v>0</v>
      </c>
    </row>
    <row r="48" spans="1:82">
      <c r="A48" s="7">
        <f t="shared" si="11"/>
        <v>0</v>
      </c>
      <c r="B48" s="54">
        <f>Scoresheet!B48</f>
        <v>0</v>
      </c>
      <c r="C48">
        <f>IF(Scoresheet!C48=0,0,Scoresheet!C48/(Scoresheet!C48+Scoresheet!D48))</f>
        <v>0</v>
      </c>
      <c r="D48" s="54">
        <f>IF(Scoresheet!D48=0,0,Scoresheet!D48/(Scoresheet!C48+Scoresheet!D48))</f>
        <v>0</v>
      </c>
      <c r="E48">
        <f>IF(Scoresheet!E48=0,0,Scoresheet!E48/(Scoresheet!E48+Scoresheet!F48))</f>
        <v>0</v>
      </c>
      <c r="F48">
        <f>IF(Scoresheet!G48=0,0,Scoresheet!G48/(Scoresheet!G48+Scoresheet!H48)*(IF(Scoresheet_Result!E48=0,1,Scoresheet_Result!E48)))</f>
        <v>0</v>
      </c>
      <c r="G48">
        <f>IF(Scoresheet!I48=0,0,Scoresheet!I48/(Scoresheet!I48+Scoresheet!J48)*(IF(Scoresheet_Result!E48=0,1,Scoresheet_Result!E48)))</f>
        <v>0</v>
      </c>
      <c r="H48">
        <f>IF(Scoresheet!K48=0,0,Scoresheet!K48/(Scoresheet!L48+Scoresheet!K48)*(IF(Scoresheet_Result!E48=0,1,Scoresheet_Result!E48)))</f>
        <v>0</v>
      </c>
      <c r="I48">
        <f>IF(Scoresheet!L48=0,0,Scoresheet!L48/(Scoresheet!K48+Scoresheet!L48)*(IF(Scoresheet_Result!E48=0,1,Scoresheet_Result!E48)))</f>
        <v>0</v>
      </c>
      <c r="J48" s="54">
        <f>IF(Scoresheet!M48=0,0,Scoresheet!M48/(Scoresheet!M48+Scoresheet!N48))</f>
        <v>0</v>
      </c>
      <c r="K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>
        <f>Scoresheet!X48</f>
        <v>0</v>
      </c>
      <c r="U48">
        <f>IF((Scoresheet!$Y48+Scoresheet!$Z48+Scoresheet!$AA48)=0,0,FLOOR(Scoresheet!Y48/(Scoresheet!$Y48+Scoresheet!$Z48+Scoresheet!$AA48),0.01))</f>
        <v>0</v>
      </c>
      <c r="V48">
        <f>IF((Scoresheet!$Y48+Scoresheet!$Z48+Scoresheet!$AA48)=0,0,FLOOR(Scoresheet!Z48/(Scoresheet!$Y48+Scoresheet!$Z48+Scoresheet!$AA48),0.01))</f>
        <v>0</v>
      </c>
      <c r="W48" s="54">
        <f>IF((Scoresheet!$Y48+Scoresheet!$Z48+Scoresheet!$AA48)=0,0,FLOOR(Scoresheet!AA48/(Scoresheet!$Y48+Scoresheet!$Z48+Scoresheet!$AA48),0.01))</f>
        <v>0</v>
      </c>
      <c r="X48">
        <f>IF((Scoresheet!$AB48+Scoresheet!$AC48+Scoresheet!$AD48)=0,0,FLOOR(Scoresheet!AB48/(Scoresheet!$AB48+Scoresheet!$AC48+Scoresheet!$AD48),0.01))</f>
        <v>0</v>
      </c>
      <c r="Y48">
        <f>IF((Scoresheet!$AB48+Scoresheet!$AC48+Scoresheet!$AD48)=0,0,FLOOR(Scoresheet!AC48/(Scoresheet!$AB48+Scoresheet!$AC48+Scoresheet!$AD48),0.01))</f>
        <v>0</v>
      </c>
      <c r="Z48" s="54">
        <f>IF((Scoresheet!$AB48+Scoresheet!$AC48+Scoresheet!$AD48)=0,0,FLOOR(Scoresheet!AD48/(Scoresheet!$AB48+Scoresheet!$AC48+Scoresheet!$AD48),0.01))</f>
        <v>0</v>
      </c>
      <c r="AA48" s="169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5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>
        <f>IF((Scoresheet!$AJ48+Scoresheet!$AK48+Scoresheet!$AL48)=0,0,FLOOR(Scoresheet!AJ48/(Scoresheet!$AJ48+Scoresheet!$AK48+Scoresheet!$AL48),0.01))</f>
        <v>0</v>
      </c>
      <c r="AG48">
        <f>IF((Scoresheet!$AJ48+Scoresheet!$AK48+Scoresheet!$AL48)=0,0,FLOOR(Scoresheet!AK48/(Scoresheet!$AJ48+Scoresheet!$AK48+Scoresheet!$AL48),0.01))</f>
        <v>0</v>
      </c>
      <c r="AH48" s="54">
        <f>IF((Scoresheet!$AJ48+Scoresheet!$AK48+Scoresheet!$AL48)=0,0,FLOOR(Scoresheet!AL48/(Scoresheet!$AJ48+Scoresheet!$AK48+Scoresheet!$AL48),0.01))</f>
        <v>0</v>
      </c>
      <c r="AI48" s="6"/>
      <c r="AJ48" s="6"/>
      <c r="AK48" s="6"/>
      <c r="AL48" s="6"/>
      <c r="AM48" s="6"/>
      <c r="AN48" s="6"/>
      <c r="AQ48">
        <f t="shared" si="45"/>
        <v>0</v>
      </c>
      <c r="AR48">
        <f t="shared" si="12"/>
        <v>0</v>
      </c>
      <c r="AS48">
        <f t="shared" si="13"/>
        <v>0</v>
      </c>
      <c r="AT48">
        <f t="shared" si="14"/>
        <v>0</v>
      </c>
      <c r="AU48">
        <f t="shared" si="15"/>
        <v>0</v>
      </c>
      <c r="AV48">
        <f t="shared" si="16"/>
        <v>0</v>
      </c>
      <c r="AW48">
        <f t="shared" si="17"/>
        <v>0</v>
      </c>
      <c r="AX48">
        <f t="shared" si="18"/>
        <v>0</v>
      </c>
      <c r="AY48">
        <f t="shared" si="19"/>
        <v>0</v>
      </c>
      <c r="AZ48">
        <f t="shared" si="20"/>
        <v>0</v>
      </c>
      <c r="BA48">
        <f t="shared" si="21"/>
        <v>0</v>
      </c>
      <c r="BB48">
        <f t="shared" si="22"/>
        <v>0</v>
      </c>
      <c r="BC48">
        <f t="shared" si="23"/>
        <v>0</v>
      </c>
      <c r="BD48">
        <f t="shared" si="24"/>
        <v>0</v>
      </c>
      <c r="BE48">
        <f t="shared" si="25"/>
        <v>0</v>
      </c>
      <c r="BF48">
        <f t="shared" si="26"/>
        <v>0</v>
      </c>
      <c r="BG48">
        <f t="shared" si="27"/>
        <v>0</v>
      </c>
      <c r="BH48">
        <f t="shared" si="28"/>
        <v>0</v>
      </c>
      <c r="BI48">
        <f t="shared" si="29"/>
        <v>0</v>
      </c>
      <c r="BJ48">
        <f t="shared" si="30"/>
        <v>0</v>
      </c>
      <c r="BK48">
        <f t="shared" si="31"/>
        <v>0</v>
      </c>
      <c r="BL48">
        <f t="shared" si="32"/>
        <v>0</v>
      </c>
      <c r="BM48">
        <f t="shared" si="33"/>
        <v>0</v>
      </c>
      <c r="BN48">
        <f t="shared" si="34"/>
        <v>0</v>
      </c>
      <c r="BO48">
        <f t="shared" si="35"/>
        <v>0</v>
      </c>
      <c r="BP48">
        <f t="shared" si="36"/>
        <v>0</v>
      </c>
      <c r="BQ48">
        <f t="shared" si="37"/>
        <v>0</v>
      </c>
      <c r="BR48">
        <f t="shared" si="38"/>
        <v>0</v>
      </c>
      <c r="BS48">
        <f t="shared" si="39"/>
        <v>0</v>
      </c>
      <c r="BT48">
        <f t="shared" si="40"/>
        <v>0</v>
      </c>
      <c r="BU48">
        <f t="shared" si="41"/>
        <v>0</v>
      </c>
      <c r="BV48">
        <f t="shared" si="42"/>
        <v>0</v>
      </c>
      <c r="BX48">
        <f t="shared" si="43"/>
        <v>0</v>
      </c>
      <c r="BY48">
        <f t="shared" si="46"/>
        <v>0</v>
      </c>
      <c r="BZ48">
        <f t="shared" si="47"/>
        <v>0</v>
      </c>
      <c r="CA48">
        <f t="shared" si="48"/>
        <v>0</v>
      </c>
      <c r="CB48">
        <f t="shared" si="49"/>
        <v>0</v>
      </c>
      <c r="CC48">
        <f t="shared" si="50"/>
        <v>0</v>
      </c>
      <c r="CD48">
        <f t="shared" si="51"/>
        <v>0</v>
      </c>
    </row>
    <row r="49" spans="1:82">
      <c r="A49" s="7">
        <f t="shared" si="11"/>
        <v>0</v>
      </c>
      <c r="B49" s="54">
        <f>Scoresheet!B49</f>
        <v>0</v>
      </c>
      <c r="C49">
        <f>IF(Scoresheet!C49=0,0,Scoresheet!C49/(Scoresheet!C49+Scoresheet!D49))</f>
        <v>0</v>
      </c>
      <c r="D49" s="54">
        <f>IF(Scoresheet!D49=0,0,Scoresheet!D49/(Scoresheet!C49+Scoresheet!D49))</f>
        <v>0</v>
      </c>
      <c r="E49">
        <f>IF(Scoresheet!E49=0,0,Scoresheet!E49/(Scoresheet!E49+Scoresheet!F49))</f>
        <v>0</v>
      </c>
      <c r="F49">
        <f>IF(Scoresheet!G49=0,0,Scoresheet!G49/(Scoresheet!G49+Scoresheet!H49)*(IF(Scoresheet_Result!E49=0,1,Scoresheet_Result!E49)))</f>
        <v>0</v>
      </c>
      <c r="G49">
        <f>IF(Scoresheet!I49=0,0,Scoresheet!I49/(Scoresheet!I49+Scoresheet!J49)*(IF(Scoresheet_Result!E49=0,1,Scoresheet_Result!E49)))</f>
        <v>0</v>
      </c>
      <c r="H49">
        <f>IF(Scoresheet!K49=0,0,Scoresheet!K49/(Scoresheet!L49+Scoresheet!K49)*(IF(Scoresheet_Result!E49=0,1,Scoresheet_Result!E49)))</f>
        <v>0</v>
      </c>
      <c r="I49">
        <f>IF(Scoresheet!L49=0,0,Scoresheet!L49/(Scoresheet!K49+Scoresheet!L49)*(IF(Scoresheet_Result!E49=0,1,Scoresheet_Result!E49)))</f>
        <v>0</v>
      </c>
      <c r="J49" s="54">
        <f>IF(Scoresheet!M49=0,0,Scoresheet!M49/(Scoresheet!M49+Scoresheet!N49))</f>
        <v>0</v>
      </c>
      <c r="K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>
        <f>Scoresheet!X49</f>
        <v>0</v>
      </c>
      <c r="U49">
        <f>IF((Scoresheet!$Y49+Scoresheet!$Z49+Scoresheet!$AA49)=0,0,FLOOR(Scoresheet!Y49/(Scoresheet!$Y49+Scoresheet!$Z49+Scoresheet!$AA49),0.01))</f>
        <v>0</v>
      </c>
      <c r="V49">
        <f>IF((Scoresheet!$Y49+Scoresheet!$Z49+Scoresheet!$AA49)=0,0,FLOOR(Scoresheet!Z49/(Scoresheet!$Y49+Scoresheet!$Z49+Scoresheet!$AA49),0.01))</f>
        <v>0</v>
      </c>
      <c r="W49" s="54">
        <f>IF((Scoresheet!$Y49+Scoresheet!$Z49+Scoresheet!$AA49)=0,0,FLOOR(Scoresheet!AA49/(Scoresheet!$Y49+Scoresheet!$Z49+Scoresheet!$AA49),0.01))</f>
        <v>0</v>
      </c>
      <c r="X49">
        <f>IF((Scoresheet!$AB49+Scoresheet!$AC49+Scoresheet!$AD49)=0,0,FLOOR(Scoresheet!AB49/(Scoresheet!$AB49+Scoresheet!$AC49+Scoresheet!$AD49),0.01))</f>
        <v>0</v>
      </c>
      <c r="Y49">
        <f>IF((Scoresheet!$AB49+Scoresheet!$AC49+Scoresheet!$AD49)=0,0,FLOOR(Scoresheet!AC49/(Scoresheet!$AB49+Scoresheet!$AC49+Scoresheet!$AD49),0.01))</f>
        <v>0</v>
      </c>
      <c r="Z49" s="54">
        <f>IF((Scoresheet!$AB49+Scoresheet!$AC49+Scoresheet!$AD49)=0,0,FLOOR(Scoresheet!AD49/(Scoresheet!$AB49+Scoresheet!$AC49+Scoresheet!$AD49),0.01))</f>
        <v>0</v>
      </c>
      <c r="AA49" s="169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5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>
        <f>IF((Scoresheet!$AJ49+Scoresheet!$AK49+Scoresheet!$AL49)=0,0,FLOOR(Scoresheet!AJ49/(Scoresheet!$AJ49+Scoresheet!$AK49+Scoresheet!$AL49),0.01))</f>
        <v>0</v>
      </c>
      <c r="AG49">
        <f>IF((Scoresheet!$AJ49+Scoresheet!$AK49+Scoresheet!$AL49)=0,0,FLOOR(Scoresheet!AK49/(Scoresheet!$AJ49+Scoresheet!$AK49+Scoresheet!$AL49),0.01))</f>
        <v>0</v>
      </c>
      <c r="AH49" s="54">
        <f>IF((Scoresheet!$AJ49+Scoresheet!$AK49+Scoresheet!$AL49)=0,0,FLOOR(Scoresheet!AL49/(Scoresheet!$AJ49+Scoresheet!$AK49+Scoresheet!$AL49),0.01))</f>
        <v>0</v>
      </c>
      <c r="AI49" s="6"/>
      <c r="AJ49" s="6"/>
      <c r="AK49" s="6"/>
      <c r="AL49" s="6"/>
      <c r="AM49" s="6"/>
      <c r="AN49" s="6"/>
      <c r="AQ49">
        <f t="shared" si="45"/>
        <v>0</v>
      </c>
      <c r="AR49">
        <f t="shared" si="12"/>
        <v>0</v>
      </c>
      <c r="AS49">
        <f t="shared" si="13"/>
        <v>0</v>
      </c>
      <c r="AT49">
        <f t="shared" si="14"/>
        <v>0</v>
      </c>
      <c r="AU49">
        <f t="shared" si="15"/>
        <v>0</v>
      </c>
      <c r="AV49">
        <f t="shared" si="16"/>
        <v>0</v>
      </c>
      <c r="AW49">
        <f t="shared" si="17"/>
        <v>0</v>
      </c>
      <c r="AX49">
        <f t="shared" si="18"/>
        <v>0</v>
      </c>
      <c r="AY49">
        <f t="shared" si="19"/>
        <v>0</v>
      </c>
      <c r="AZ49">
        <f t="shared" si="20"/>
        <v>0</v>
      </c>
      <c r="BA49">
        <f t="shared" si="21"/>
        <v>0</v>
      </c>
      <c r="BB49">
        <f t="shared" si="22"/>
        <v>0</v>
      </c>
      <c r="BC49">
        <f t="shared" si="23"/>
        <v>0</v>
      </c>
      <c r="BD49">
        <f t="shared" si="24"/>
        <v>0</v>
      </c>
      <c r="BE49">
        <f t="shared" si="25"/>
        <v>0</v>
      </c>
      <c r="BF49">
        <f t="shared" si="26"/>
        <v>0</v>
      </c>
      <c r="BG49">
        <f t="shared" si="27"/>
        <v>0</v>
      </c>
      <c r="BH49">
        <f t="shared" si="28"/>
        <v>0</v>
      </c>
      <c r="BI49">
        <f t="shared" si="29"/>
        <v>0</v>
      </c>
      <c r="BJ49">
        <f t="shared" si="30"/>
        <v>0</v>
      </c>
      <c r="BK49">
        <f t="shared" si="31"/>
        <v>0</v>
      </c>
      <c r="BL49">
        <f t="shared" si="32"/>
        <v>0</v>
      </c>
      <c r="BM49">
        <f t="shared" si="33"/>
        <v>0</v>
      </c>
      <c r="BN49">
        <f t="shared" si="34"/>
        <v>0</v>
      </c>
      <c r="BO49">
        <f t="shared" si="35"/>
        <v>0</v>
      </c>
      <c r="BP49">
        <f t="shared" si="36"/>
        <v>0</v>
      </c>
      <c r="BQ49">
        <f t="shared" si="37"/>
        <v>0</v>
      </c>
      <c r="BR49">
        <f t="shared" si="38"/>
        <v>0</v>
      </c>
      <c r="BS49">
        <f t="shared" si="39"/>
        <v>0</v>
      </c>
      <c r="BT49">
        <f t="shared" si="40"/>
        <v>0</v>
      </c>
      <c r="BU49">
        <f t="shared" si="41"/>
        <v>0</v>
      </c>
      <c r="BV49">
        <f t="shared" si="42"/>
        <v>0</v>
      </c>
      <c r="BX49">
        <f t="shared" si="43"/>
        <v>0</v>
      </c>
      <c r="BY49">
        <f t="shared" si="46"/>
        <v>0</v>
      </c>
      <c r="BZ49">
        <f t="shared" si="47"/>
        <v>0</v>
      </c>
      <c r="CA49">
        <f t="shared" si="48"/>
        <v>0</v>
      </c>
      <c r="CB49">
        <f t="shared" si="49"/>
        <v>0</v>
      </c>
      <c r="CC49">
        <f t="shared" si="50"/>
        <v>0</v>
      </c>
      <c r="CD49">
        <f t="shared" si="51"/>
        <v>0</v>
      </c>
    </row>
    <row r="50" spans="1:82">
      <c r="A50" s="7">
        <f t="shared" si="11"/>
        <v>0</v>
      </c>
      <c r="B50" s="54">
        <f>Scoresheet!B50</f>
        <v>0</v>
      </c>
      <c r="C50">
        <f>IF(Scoresheet!C50=0,0,Scoresheet!C50/(Scoresheet!C50+Scoresheet!D50))</f>
        <v>0</v>
      </c>
      <c r="D50" s="54">
        <f>IF(Scoresheet!D50=0,0,Scoresheet!D50/(Scoresheet!C50+Scoresheet!D50))</f>
        <v>0</v>
      </c>
      <c r="E50">
        <f>IF(Scoresheet!E50=0,0,Scoresheet!E50/(Scoresheet!E50+Scoresheet!F50))</f>
        <v>0</v>
      </c>
      <c r="F50">
        <f>IF(Scoresheet!G50=0,0,Scoresheet!G50/(Scoresheet!G50+Scoresheet!H50)*(IF(Scoresheet_Result!E50=0,1,Scoresheet_Result!E50)))</f>
        <v>0</v>
      </c>
      <c r="G50">
        <f>IF(Scoresheet!I50=0,0,Scoresheet!I50/(Scoresheet!I50+Scoresheet!J50)*(IF(Scoresheet_Result!E50=0,1,Scoresheet_Result!E50)))</f>
        <v>0</v>
      </c>
      <c r="H50">
        <f>IF(Scoresheet!K50=0,0,Scoresheet!K50/(Scoresheet!L50+Scoresheet!K50)*(IF(Scoresheet_Result!E50=0,1,Scoresheet_Result!E50)))</f>
        <v>0</v>
      </c>
      <c r="I50">
        <f>IF(Scoresheet!L50=0,0,Scoresheet!L50/(Scoresheet!K50+Scoresheet!L50)*(IF(Scoresheet_Result!E50=0,1,Scoresheet_Result!E50)))</f>
        <v>0</v>
      </c>
      <c r="J50" s="54">
        <f>IF(Scoresheet!M50=0,0,Scoresheet!M50/(Scoresheet!M50+Scoresheet!N50))</f>
        <v>0</v>
      </c>
      <c r="K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>
        <f>Scoresheet!X50</f>
        <v>0</v>
      </c>
      <c r="U50">
        <f>IF((Scoresheet!$Y50+Scoresheet!$Z50+Scoresheet!$AA50)=0,0,FLOOR(Scoresheet!Y50/(Scoresheet!$Y50+Scoresheet!$Z50+Scoresheet!$AA50),0.01))</f>
        <v>0</v>
      </c>
      <c r="V50">
        <f>IF((Scoresheet!$Y50+Scoresheet!$Z50+Scoresheet!$AA50)=0,0,FLOOR(Scoresheet!Z50/(Scoresheet!$Y50+Scoresheet!$Z50+Scoresheet!$AA50),0.01))</f>
        <v>0</v>
      </c>
      <c r="W50" s="54">
        <f>IF((Scoresheet!$Y50+Scoresheet!$Z50+Scoresheet!$AA50)=0,0,FLOOR(Scoresheet!AA50/(Scoresheet!$Y50+Scoresheet!$Z50+Scoresheet!$AA50),0.01))</f>
        <v>0</v>
      </c>
      <c r="X50">
        <f>IF((Scoresheet!$AB50+Scoresheet!$AC50+Scoresheet!$AD50)=0,0,FLOOR(Scoresheet!AB50/(Scoresheet!$AB50+Scoresheet!$AC50+Scoresheet!$AD50),0.01))</f>
        <v>0</v>
      </c>
      <c r="Y50">
        <f>IF((Scoresheet!$AB50+Scoresheet!$AC50+Scoresheet!$AD50)=0,0,FLOOR(Scoresheet!AC50/(Scoresheet!$AB50+Scoresheet!$AC50+Scoresheet!$AD50),0.01))</f>
        <v>0</v>
      </c>
      <c r="Z50" s="54">
        <f>IF((Scoresheet!$AB50+Scoresheet!$AC50+Scoresheet!$AD50)=0,0,FLOOR(Scoresheet!AD50/(Scoresheet!$AB50+Scoresheet!$AC50+Scoresheet!$AD50),0.01))</f>
        <v>0</v>
      </c>
      <c r="AA50" s="169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5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>
        <f>IF((Scoresheet!$AJ50+Scoresheet!$AK50+Scoresheet!$AL50)=0,0,FLOOR(Scoresheet!AJ50/(Scoresheet!$AJ50+Scoresheet!$AK50+Scoresheet!$AL50),0.01))</f>
        <v>0</v>
      </c>
      <c r="AG50">
        <f>IF((Scoresheet!$AJ50+Scoresheet!$AK50+Scoresheet!$AL50)=0,0,FLOOR(Scoresheet!AK50/(Scoresheet!$AJ50+Scoresheet!$AK50+Scoresheet!$AL50),0.01))</f>
        <v>0</v>
      </c>
      <c r="AH50" s="54">
        <f>IF((Scoresheet!$AJ50+Scoresheet!$AK50+Scoresheet!$AL50)=0,0,FLOOR(Scoresheet!AL50/(Scoresheet!$AJ50+Scoresheet!$AK50+Scoresheet!$AL50),0.01))</f>
        <v>0</v>
      </c>
      <c r="AI50" s="6"/>
      <c r="AJ50" s="6"/>
      <c r="AK50" s="6"/>
      <c r="AL50" s="6"/>
      <c r="AM50" s="6"/>
      <c r="AN50" s="6"/>
      <c r="AQ50">
        <f t="shared" si="45"/>
        <v>0</v>
      </c>
      <c r="AR50">
        <f t="shared" si="12"/>
        <v>0</v>
      </c>
      <c r="AS50">
        <f t="shared" si="13"/>
        <v>0</v>
      </c>
      <c r="AT50">
        <f t="shared" si="14"/>
        <v>0</v>
      </c>
      <c r="AU50">
        <f t="shared" si="15"/>
        <v>0</v>
      </c>
      <c r="AV50">
        <f t="shared" si="16"/>
        <v>0</v>
      </c>
      <c r="AW50">
        <f t="shared" si="17"/>
        <v>0</v>
      </c>
      <c r="AX50">
        <f t="shared" si="18"/>
        <v>0</v>
      </c>
      <c r="AY50">
        <f t="shared" si="19"/>
        <v>0</v>
      </c>
      <c r="AZ50">
        <f t="shared" si="20"/>
        <v>0</v>
      </c>
      <c r="BA50">
        <f t="shared" si="21"/>
        <v>0</v>
      </c>
      <c r="BB50">
        <f t="shared" si="22"/>
        <v>0</v>
      </c>
      <c r="BC50">
        <f t="shared" si="23"/>
        <v>0</v>
      </c>
      <c r="BD50">
        <f t="shared" si="24"/>
        <v>0</v>
      </c>
      <c r="BE50">
        <f t="shared" si="25"/>
        <v>0</v>
      </c>
      <c r="BF50">
        <f t="shared" si="26"/>
        <v>0</v>
      </c>
      <c r="BG50">
        <f t="shared" si="27"/>
        <v>0</v>
      </c>
      <c r="BH50">
        <f t="shared" si="28"/>
        <v>0</v>
      </c>
      <c r="BI50">
        <f t="shared" si="29"/>
        <v>0</v>
      </c>
      <c r="BJ50">
        <f t="shared" si="30"/>
        <v>0</v>
      </c>
      <c r="BK50">
        <f t="shared" si="31"/>
        <v>0</v>
      </c>
      <c r="BL50">
        <f t="shared" si="32"/>
        <v>0</v>
      </c>
      <c r="BM50">
        <f t="shared" si="33"/>
        <v>0</v>
      </c>
      <c r="BN50">
        <f t="shared" si="34"/>
        <v>0</v>
      </c>
      <c r="BO50">
        <f t="shared" si="35"/>
        <v>0</v>
      </c>
      <c r="BP50">
        <f t="shared" si="36"/>
        <v>0</v>
      </c>
      <c r="BQ50">
        <f t="shared" si="37"/>
        <v>0</v>
      </c>
      <c r="BR50">
        <f t="shared" si="38"/>
        <v>0</v>
      </c>
      <c r="BS50">
        <f t="shared" si="39"/>
        <v>0</v>
      </c>
      <c r="BT50">
        <f t="shared" si="40"/>
        <v>0</v>
      </c>
      <c r="BU50">
        <f t="shared" si="41"/>
        <v>0</v>
      </c>
      <c r="BV50">
        <f t="shared" si="42"/>
        <v>0</v>
      </c>
      <c r="BX50">
        <f t="shared" si="43"/>
        <v>0</v>
      </c>
      <c r="BY50">
        <f t="shared" si="46"/>
        <v>0</v>
      </c>
      <c r="BZ50">
        <f t="shared" si="47"/>
        <v>0</v>
      </c>
      <c r="CA50">
        <f t="shared" si="48"/>
        <v>0</v>
      </c>
      <c r="CB50">
        <f t="shared" si="49"/>
        <v>0</v>
      </c>
      <c r="CC50">
        <f t="shared" si="50"/>
        <v>0</v>
      </c>
      <c r="CD50">
        <f t="shared" si="51"/>
        <v>0</v>
      </c>
    </row>
    <row r="51" spans="1:82">
      <c r="A51" s="7">
        <f t="shared" si="11"/>
        <v>0</v>
      </c>
      <c r="B51" s="54">
        <f>Scoresheet!B51</f>
        <v>0</v>
      </c>
      <c r="C51">
        <f>IF(Scoresheet!C51=0,0,Scoresheet!C51/(Scoresheet!C51+Scoresheet!D51))</f>
        <v>0</v>
      </c>
      <c r="D51" s="54">
        <f>IF(Scoresheet!D51=0,0,Scoresheet!D51/(Scoresheet!C51+Scoresheet!D51))</f>
        <v>0</v>
      </c>
      <c r="E51">
        <f>IF(Scoresheet!E51=0,0,Scoresheet!E51/(Scoresheet!E51+Scoresheet!F51))</f>
        <v>0</v>
      </c>
      <c r="F51">
        <f>IF(Scoresheet!G51=0,0,Scoresheet!G51/(Scoresheet!G51+Scoresheet!H51)*(IF(Scoresheet_Result!E51=0,1,Scoresheet_Result!E51)))</f>
        <v>0</v>
      </c>
      <c r="G51">
        <f>IF(Scoresheet!I51=0,0,Scoresheet!I51/(Scoresheet!I51+Scoresheet!J51)*(IF(Scoresheet_Result!E51=0,1,Scoresheet_Result!E51)))</f>
        <v>0</v>
      </c>
      <c r="H51">
        <f>IF(Scoresheet!K51=0,0,Scoresheet!K51/(Scoresheet!L51+Scoresheet!K51)*(IF(Scoresheet_Result!E51=0,1,Scoresheet_Result!E51)))</f>
        <v>0</v>
      </c>
      <c r="I51">
        <f>IF(Scoresheet!L51=0,0,Scoresheet!L51/(Scoresheet!K51+Scoresheet!L51)*(IF(Scoresheet_Result!E51=0,1,Scoresheet_Result!E51)))</f>
        <v>0</v>
      </c>
      <c r="J51" s="54">
        <f>IF(Scoresheet!M51=0,0,Scoresheet!M51/(Scoresheet!M51+Scoresheet!N51))</f>
        <v>0</v>
      </c>
      <c r="K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>
        <f>Scoresheet!X51</f>
        <v>0</v>
      </c>
      <c r="U51">
        <f>IF((Scoresheet!$Y51+Scoresheet!$Z51+Scoresheet!$AA51)=0,0,FLOOR(Scoresheet!Y51/(Scoresheet!$Y51+Scoresheet!$Z51+Scoresheet!$AA51),0.01))</f>
        <v>0</v>
      </c>
      <c r="V51">
        <f>IF((Scoresheet!$Y51+Scoresheet!$Z51+Scoresheet!$AA51)=0,0,FLOOR(Scoresheet!Z51/(Scoresheet!$Y51+Scoresheet!$Z51+Scoresheet!$AA51),0.01))</f>
        <v>0</v>
      </c>
      <c r="W51" s="54">
        <f>IF((Scoresheet!$Y51+Scoresheet!$Z51+Scoresheet!$AA51)=0,0,FLOOR(Scoresheet!AA51/(Scoresheet!$Y51+Scoresheet!$Z51+Scoresheet!$AA51),0.01))</f>
        <v>0</v>
      </c>
      <c r="X51">
        <f>IF((Scoresheet!$AB51+Scoresheet!$AC51+Scoresheet!$AD51)=0,0,FLOOR(Scoresheet!AB51/(Scoresheet!$AB51+Scoresheet!$AC51+Scoresheet!$AD51),0.01))</f>
        <v>0</v>
      </c>
      <c r="Y51">
        <f>IF((Scoresheet!$AB51+Scoresheet!$AC51+Scoresheet!$AD51)=0,0,FLOOR(Scoresheet!AC51/(Scoresheet!$AB51+Scoresheet!$AC51+Scoresheet!$AD51),0.01))</f>
        <v>0</v>
      </c>
      <c r="Z51" s="54">
        <f>IF((Scoresheet!$AB51+Scoresheet!$AC51+Scoresheet!$AD51)=0,0,FLOOR(Scoresheet!AD51/(Scoresheet!$AB51+Scoresheet!$AC51+Scoresheet!$AD51),0.01))</f>
        <v>0</v>
      </c>
      <c r="AA51" s="169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5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>
        <f>IF((Scoresheet!$AJ51+Scoresheet!$AK51+Scoresheet!$AL51)=0,0,FLOOR(Scoresheet!AJ51/(Scoresheet!$AJ51+Scoresheet!$AK51+Scoresheet!$AL51),0.01))</f>
        <v>0</v>
      </c>
      <c r="AG51">
        <f>IF((Scoresheet!$AJ51+Scoresheet!$AK51+Scoresheet!$AL51)=0,0,FLOOR(Scoresheet!AK51/(Scoresheet!$AJ51+Scoresheet!$AK51+Scoresheet!$AL51),0.01))</f>
        <v>0</v>
      </c>
      <c r="AH51" s="54">
        <f>IF((Scoresheet!$AJ51+Scoresheet!$AK51+Scoresheet!$AL51)=0,0,FLOOR(Scoresheet!AL51/(Scoresheet!$AJ51+Scoresheet!$AK51+Scoresheet!$AL51),0.01))</f>
        <v>0</v>
      </c>
      <c r="AI51" s="6"/>
      <c r="AJ51" s="6"/>
      <c r="AK51" s="6"/>
      <c r="AL51" s="6"/>
      <c r="AM51" s="6"/>
      <c r="AN51" s="6"/>
      <c r="AQ51">
        <f t="shared" si="45"/>
        <v>0</v>
      </c>
      <c r="AR51">
        <f t="shared" si="12"/>
        <v>0</v>
      </c>
      <c r="AS51">
        <f t="shared" si="13"/>
        <v>0</v>
      </c>
      <c r="AT51">
        <f t="shared" si="14"/>
        <v>0</v>
      </c>
      <c r="AU51">
        <f t="shared" si="15"/>
        <v>0</v>
      </c>
      <c r="AV51">
        <f t="shared" si="16"/>
        <v>0</v>
      </c>
      <c r="AW51">
        <f t="shared" si="17"/>
        <v>0</v>
      </c>
      <c r="AX51">
        <f t="shared" si="18"/>
        <v>0</v>
      </c>
      <c r="AY51">
        <f t="shared" si="19"/>
        <v>0</v>
      </c>
      <c r="AZ51">
        <f t="shared" si="20"/>
        <v>0</v>
      </c>
      <c r="BA51">
        <f t="shared" si="21"/>
        <v>0</v>
      </c>
      <c r="BB51">
        <f t="shared" si="22"/>
        <v>0</v>
      </c>
      <c r="BC51">
        <f t="shared" si="23"/>
        <v>0</v>
      </c>
      <c r="BD51">
        <f t="shared" si="24"/>
        <v>0</v>
      </c>
      <c r="BE51">
        <f t="shared" si="25"/>
        <v>0</v>
      </c>
      <c r="BF51">
        <f t="shared" si="26"/>
        <v>0</v>
      </c>
      <c r="BG51">
        <f t="shared" si="27"/>
        <v>0</v>
      </c>
      <c r="BH51">
        <f t="shared" si="28"/>
        <v>0</v>
      </c>
      <c r="BI51">
        <f t="shared" si="29"/>
        <v>0</v>
      </c>
      <c r="BJ51">
        <f t="shared" si="30"/>
        <v>0</v>
      </c>
      <c r="BK51">
        <f t="shared" si="31"/>
        <v>0</v>
      </c>
      <c r="BL51">
        <f t="shared" si="32"/>
        <v>0</v>
      </c>
      <c r="BM51">
        <f t="shared" si="33"/>
        <v>0</v>
      </c>
      <c r="BN51">
        <f t="shared" si="34"/>
        <v>0</v>
      </c>
      <c r="BO51">
        <f t="shared" si="35"/>
        <v>0</v>
      </c>
      <c r="BP51">
        <f t="shared" si="36"/>
        <v>0</v>
      </c>
      <c r="BQ51">
        <f t="shared" si="37"/>
        <v>0</v>
      </c>
      <c r="BR51">
        <f t="shared" si="38"/>
        <v>0</v>
      </c>
      <c r="BS51">
        <f t="shared" si="39"/>
        <v>0</v>
      </c>
      <c r="BT51">
        <f t="shared" si="40"/>
        <v>0</v>
      </c>
      <c r="BU51">
        <f t="shared" si="41"/>
        <v>0</v>
      </c>
      <c r="BV51">
        <f t="shared" si="42"/>
        <v>0</v>
      </c>
      <c r="BX51">
        <f t="shared" si="43"/>
        <v>0</v>
      </c>
      <c r="BY51">
        <f t="shared" si="46"/>
        <v>0</v>
      </c>
      <c r="BZ51">
        <f t="shared" si="47"/>
        <v>0</v>
      </c>
      <c r="CA51">
        <f t="shared" si="48"/>
        <v>0</v>
      </c>
      <c r="CB51">
        <f t="shared" si="49"/>
        <v>0</v>
      </c>
      <c r="CC51">
        <f t="shared" si="50"/>
        <v>0</v>
      </c>
      <c r="CD51">
        <f t="shared" si="51"/>
        <v>0</v>
      </c>
    </row>
    <row r="52" spans="1:82">
      <c r="A52" s="7">
        <f t="shared" si="11"/>
        <v>0</v>
      </c>
      <c r="B52" s="54">
        <f>Scoresheet!B52</f>
        <v>0</v>
      </c>
      <c r="C52">
        <f>IF(Scoresheet!C52=0,0,Scoresheet!C52/(Scoresheet!C52+Scoresheet!D52))</f>
        <v>0</v>
      </c>
      <c r="D52" s="54">
        <f>IF(Scoresheet!D52=0,0,Scoresheet!D52/(Scoresheet!C52+Scoresheet!D52))</f>
        <v>0</v>
      </c>
      <c r="E52">
        <f>IF(Scoresheet!E52=0,0,Scoresheet!E52/(Scoresheet!E52+Scoresheet!F52))</f>
        <v>0</v>
      </c>
      <c r="F52">
        <f>IF(Scoresheet!G52=0,0,Scoresheet!G52/(Scoresheet!G52+Scoresheet!H52)*(IF(Scoresheet_Result!E52=0,1,Scoresheet_Result!E52)))</f>
        <v>0</v>
      </c>
      <c r="G52">
        <f>IF(Scoresheet!I52=0,0,Scoresheet!I52/(Scoresheet!I52+Scoresheet!J52)*(IF(Scoresheet_Result!E52=0,1,Scoresheet_Result!E52)))</f>
        <v>0</v>
      </c>
      <c r="H52">
        <f>IF(Scoresheet!K52=0,0,Scoresheet!K52/(Scoresheet!L52+Scoresheet!K52)*(IF(Scoresheet_Result!E52=0,1,Scoresheet_Result!E52)))</f>
        <v>0</v>
      </c>
      <c r="I52">
        <f>IF(Scoresheet!L52=0,0,Scoresheet!L52/(Scoresheet!K52+Scoresheet!L52)*(IF(Scoresheet_Result!E52=0,1,Scoresheet_Result!E52)))</f>
        <v>0</v>
      </c>
      <c r="J52" s="54">
        <f>IF(Scoresheet!M52=0,0,Scoresheet!M52/(Scoresheet!M52+Scoresheet!N52))</f>
        <v>0</v>
      </c>
      <c r="K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>
        <f>Scoresheet!X52</f>
        <v>0</v>
      </c>
      <c r="U52">
        <f>IF((Scoresheet!$Y52+Scoresheet!$Z52+Scoresheet!$AA52)=0,0,FLOOR(Scoresheet!Y52/(Scoresheet!$Y52+Scoresheet!$Z52+Scoresheet!$AA52),0.01))</f>
        <v>0</v>
      </c>
      <c r="V52">
        <f>IF((Scoresheet!$Y52+Scoresheet!$Z52+Scoresheet!$AA52)=0,0,FLOOR(Scoresheet!Z52/(Scoresheet!$Y52+Scoresheet!$Z52+Scoresheet!$AA52),0.01))</f>
        <v>0</v>
      </c>
      <c r="W52" s="54">
        <f>IF((Scoresheet!$Y52+Scoresheet!$Z52+Scoresheet!$AA52)=0,0,FLOOR(Scoresheet!AA52/(Scoresheet!$Y52+Scoresheet!$Z52+Scoresheet!$AA52),0.01))</f>
        <v>0</v>
      </c>
      <c r="X52">
        <f>IF((Scoresheet!$AB52+Scoresheet!$AC52+Scoresheet!$AD52)=0,0,FLOOR(Scoresheet!AB52/(Scoresheet!$AB52+Scoresheet!$AC52+Scoresheet!$AD52),0.01))</f>
        <v>0</v>
      </c>
      <c r="Y52">
        <f>IF((Scoresheet!$AB52+Scoresheet!$AC52+Scoresheet!$AD52)=0,0,FLOOR(Scoresheet!AC52/(Scoresheet!$AB52+Scoresheet!$AC52+Scoresheet!$AD52),0.01))</f>
        <v>0</v>
      </c>
      <c r="Z52" s="54">
        <f>IF((Scoresheet!$AB52+Scoresheet!$AC52+Scoresheet!$AD52)=0,0,FLOOR(Scoresheet!AD52/(Scoresheet!$AB52+Scoresheet!$AC52+Scoresheet!$AD52),0.01))</f>
        <v>0</v>
      </c>
      <c r="AA52" s="169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5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>
        <f>IF((Scoresheet!$AJ52+Scoresheet!$AK52+Scoresheet!$AL52)=0,0,FLOOR(Scoresheet!AJ52/(Scoresheet!$AJ52+Scoresheet!$AK52+Scoresheet!$AL52),0.01))</f>
        <v>0</v>
      </c>
      <c r="AG52">
        <f>IF((Scoresheet!$AJ52+Scoresheet!$AK52+Scoresheet!$AL52)=0,0,FLOOR(Scoresheet!AK52/(Scoresheet!$AJ52+Scoresheet!$AK52+Scoresheet!$AL52),0.01))</f>
        <v>0</v>
      </c>
      <c r="AH52" s="54">
        <f>IF((Scoresheet!$AJ52+Scoresheet!$AK52+Scoresheet!$AL52)=0,0,FLOOR(Scoresheet!AL52/(Scoresheet!$AJ52+Scoresheet!$AK52+Scoresheet!$AL52),0.01))</f>
        <v>0</v>
      </c>
      <c r="AI52" s="6"/>
      <c r="AJ52" s="6"/>
      <c r="AK52" s="6"/>
      <c r="AL52" s="6"/>
      <c r="AM52" s="6"/>
      <c r="AN52" s="6"/>
      <c r="AQ52">
        <f t="shared" si="45"/>
        <v>0</v>
      </c>
      <c r="AR52">
        <f t="shared" si="12"/>
        <v>0</v>
      </c>
      <c r="AS52">
        <f t="shared" si="13"/>
        <v>0</v>
      </c>
      <c r="AT52">
        <f t="shared" si="14"/>
        <v>0</v>
      </c>
      <c r="AU52">
        <f t="shared" si="15"/>
        <v>0</v>
      </c>
      <c r="AV52">
        <f t="shared" si="16"/>
        <v>0</v>
      </c>
      <c r="AW52">
        <f t="shared" si="17"/>
        <v>0</v>
      </c>
      <c r="AX52">
        <f t="shared" si="18"/>
        <v>0</v>
      </c>
      <c r="AY52">
        <f t="shared" si="19"/>
        <v>0</v>
      </c>
      <c r="AZ52">
        <f t="shared" si="20"/>
        <v>0</v>
      </c>
      <c r="BA52">
        <f t="shared" si="21"/>
        <v>0</v>
      </c>
      <c r="BB52">
        <f t="shared" si="22"/>
        <v>0</v>
      </c>
      <c r="BC52">
        <f t="shared" si="23"/>
        <v>0</v>
      </c>
      <c r="BD52">
        <f t="shared" si="24"/>
        <v>0</v>
      </c>
      <c r="BE52">
        <f t="shared" si="25"/>
        <v>0</v>
      </c>
      <c r="BF52">
        <f t="shared" si="26"/>
        <v>0</v>
      </c>
      <c r="BG52">
        <f t="shared" si="27"/>
        <v>0</v>
      </c>
      <c r="BH52">
        <f t="shared" si="28"/>
        <v>0</v>
      </c>
      <c r="BI52">
        <f t="shared" si="29"/>
        <v>0</v>
      </c>
      <c r="BJ52">
        <f t="shared" si="30"/>
        <v>0</v>
      </c>
      <c r="BK52">
        <f t="shared" si="31"/>
        <v>0</v>
      </c>
      <c r="BL52">
        <f t="shared" si="32"/>
        <v>0</v>
      </c>
      <c r="BM52">
        <f t="shared" si="33"/>
        <v>0</v>
      </c>
      <c r="BN52">
        <f t="shared" si="34"/>
        <v>0</v>
      </c>
      <c r="BO52">
        <f t="shared" si="35"/>
        <v>0</v>
      </c>
      <c r="BP52">
        <f t="shared" si="36"/>
        <v>0</v>
      </c>
      <c r="BQ52">
        <f t="shared" si="37"/>
        <v>0</v>
      </c>
      <c r="BR52">
        <f t="shared" si="38"/>
        <v>0</v>
      </c>
      <c r="BS52">
        <f t="shared" si="39"/>
        <v>0</v>
      </c>
      <c r="BT52">
        <f t="shared" si="40"/>
        <v>0</v>
      </c>
      <c r="BU52">
        <f t="shared" si="41"/>
        <v>0</v>
      </c>
      <c r="BV52">
        <f t="shared" si="42"/>
        <v>0</v>
      </c>
      <c r="BX52">
        <f t="shared" si="43"/>
        <v>0</v>
      </c>
      <c r="BY52">
        <f t="shared" si="46"/>
        <v>0</v>
      </c>
      <c r="BZ52">
        <f t="shared" si="47"/>
        <v>0</v>
      </c>
      <c r="CA52">
        <f t="shared" si="48"/>
        <v>0</v>
      </c>
      <c r="CB52">
        <f t="shared" si="49"/>
        <v>0</v>
      </c>
      <c r="CC52">
        <f t="shared" si="50"/>
        <v>0</v>
      </c>
      <c r="CD52">
        <f t="shared" si="51"/>
        <v>0</v>
      </c>
    </row>
    <row r="53" spans="1:82">
      <c r="A53" s="7">
        <f t="shared" si="11"/>
        <v>0</v>
      </c>
      <c r="B53" s="54">
        <f>Scoresheet!B53</f>
        <v>0</v>
      </c>
      <c r="C53">
        <f>IF(Scoresheet!C53=0,0,Scoresheet!C53/(Scoresheet!C53+Scoresheet!D53))</f>
        <v>0</v>
      </c>
      <c r="D53" s="54">
        <f>IF(Scoresheet!D53=0,0,Scoresheet!D53/(Scoresheet!C53+Scoresheet!D53))</f>
        <v>0</v>
      </c>
      <c r="E53">
        <f>IF(Scoresheet!E53=0,0,Scoresheet!E53/(Scoresheet!E53+Scoresheet!F53))</f>
        <v>0</v>
      </c>
      <c r="F53">
        <f>IF(Scoresheet!G53=0,0,Scoresheet!G53/(Scoresheet!G53+Scoresheet!H53)*(IF(Scoresheet_Result!E53=0,1,Scoresheet_Result!E53)))</f>
        <v>0</v>
      </c>
      <c r="G53">
        <f>IF(Scoresheet!I53=0,0,Scoresheet!I53/(Scoresheet!I53+Scoresheet!J53)*(IF(Scoresheet_Result!E53=0,1,Scoresheet_Result!E53)))</f>
        <v>0</v>
      </c>
      <c r="H53">
        <f>IF(Scoresheet!K53=0,0,Scoresheet!K53/(Scoresheet!L53+Scoresheet!K53)*(IF(Scoresheet_Result!E53=0,1,Scoresheet_Result!E53)))</f>
        <v>0</v>
      </c>
      <c r="I53">
        <f>IF(Scoresheet!L53=0,0,Scoresheet!L53/(Scoresheet!K53+Scoresheet!L53)*(IF(Scoresheet_Result!E53=0,1,Scoresheet_Result!E53)))</f>
        <v>0</v>
      </c>
      <c r="J53" s="54">
        <f>IF(Scoresheet!M53=0,0,Scoresheet!M53/(Scoresheet!M53+Scoresheet!N53))</f>
        <v>0</v>
      </c>
      <c r="K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>
        <f>Scoresheet!X53</f>
        <v>0</v>
      </c>
      <c r="U53">
        <f>IF((Scoresheet!$Y53+Scoresheet!$Z53+Scoresheet!$AA53)=0,0,FLOOR(Scoresheet!Y53/(Scoresheet!$Y53+Scoresheet!$Z53+Scoresheet!$AA53),0.01))</f>
        <v>0</v>
      </c>
      <c r="V53">
        <f>IF((Scoresheet!$Y53+Scoresheet!$Z53+Scoresheet!$AA53)=0,0,FLOOR(Scoresheet!Z53/(Scoresheet!$Y53+Scoresheet!$Z53+Scoresheet!$AA53),0.01))</f>
        <v>0</v>
      </c>
      <c r="W53" s="54">
        <f>IF((Scoresheet!$Y53+Scoresheet!$Z53+Scoresheet!$AA53)=0,0,FLOOR(Scoresheet!AA53/(Scoresheet!$Y53+Scoresheet!$Z53+Scoresheet!$AA53),0.01))</f>
        <v>0</v>
      </c>
      <c r="X53">
        <f>IF((Scoresheet!$AB53+Scoresheet!$AC53+Scoresheet!$AD53)=0,0,FLOOR(Scoresheet!AB53/(Scoresheet!$AB53+Scoresheet!$AC53+Scoresheet!$AD53),0.01))</f>
        <v>0</v>
      </c>
      <c r="Y53">
        <f>IF((Scoresheet!$AB53+Scoresheet!$AC53+Scoresheet!$AD53)=0,0,FLOOR(Scoresheet!AC53/(Scoresheet!$AB53+Scoresheet!$AC53+Scoresheet!$AD53),0.01))</f>
        <v>0</v>
      </c>
      <c r="Z53" s="54">
        <f>IF((Scoresheet!$AB53+Scoresheet!$AC53+Scoresheet!$AD53)=0,0,FLOOR(Scoresheet!AD53/(Scoresheet!$AB53+Scoresheet!$AC53+Scoresheet!$AD53),0.01))</f>
        <v>0</v>
      </c>
      <c r="AA53" s="169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5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>
        <f>IF((Scoresheet!$AJ53+Scoresheet!$AK53+Scoresheet!$AL53)=0,0,FLOOR(Scoresheet!AJ53/(Scoresheet!$AJ53+Scoresheet!$AK53+Scoresheet!$AL53),0.01))</f>
        <v>0</v>
      </c>
      <c r="AG53">
        <f>IF((Scoresheet!$AJ53+Scoresheet!$AK53+Scoresheet!$AL53)=0,0,FLOOR(Scoresheet!AK53/(Scoresheet!$AJ53+Scoresheet!$AK53+Scoresheet!$AL53),0.01))</f>
        <v>0</v>
      </c>
      <c r="AH53" s="54">
        <f>IF((Scoresheet!$AJ53+Scoresheet!$AK53+Scoresheet!$AL53)=0,0,FLOOR(Scoresheet!AL53/(Scoresheet!$AJ53+Scoresheet!$AK53+Scoresheet!$AL53),0.01))</f>
        <v>0</v>
      </c>
      <c r="AI53" s="6"/>
      <c r="AJ53" s="6"/>
      <c r="AK53" s="6"/>
      <c r="AL53" s="6"/>
      <c r="AM53" s="6"/>
      <c r="AN53" s="6"/>
      <c r="AQ53">
        <f t="shared" si="45"/>
        <v>0</v>
      </c>
      <c r="AR53">
        <f t="shared" si="12"/>
        <v>0</v>
      </c>
      <c r="AS53">
        <f t="shared" si="13"/>
        <v>0</v>
      </c>
      <c r="AT53">
        <f t="shared" si="14"/>
        <v>0</v>
      </c>
      <c r="AU53">
        <f t="shared" si="15"/>
        <v>0</v>
      </c>
      <c r="AV53">
        <f t="shared" si="16"/>
        <v>0</v>
      </c>
      <c r="AW53">
        <f t="shared" si="17"/>
        <v>0</v>
      </c>
      <c r="AX53">
        <f t="shared" si="18"/>
        <v>0</v>
      </c>
      <c r="AY53">
        <f t="shared" si="19"/>
        <v>0</v>
      </c>
      <c r="AZ53">
        <f t="shared" si="20"/>
        <v>0</v>
      </c>
      <c r="BA53">
        <f t="shared" si="21"/>
        <v>0</v>
      </c>
      <c r="BB53">
        <f t="shared" si="22"/>
        <v>0</v>
      </c>
      <c r="BC53">
        <f t="shared" si="23"/>
        <v>0</v>
      </c>
      <c r="BD53">
        <f t="shared" si="24"/>
        <v>0</v>
      </c>
      <c r="BE53">
        <f t="shared" si="25"/>
        <v>0</v>
      </c>
      <c r="BF53">
        <f t="shared" si="26"/>
        <v>0</v>
      </c>
      <c r="BG53">
        <f t="shared" si="27"/>
        <v>0</v>
      </c>
      <c r="BH53">
        <f t="shared" si="28"/>
        <v>0</v>
      </c>
      <c r="BI53">
        <f t="shared" si="29"/>
        <v>0</v>
      </c>
      <c r="BJ53">
        <f t="shared" si="30"/>
        <v>0</v>
      </c>
      <c r="BK53">
        <f t="shared" si="31"/>
        <v>0</v>
      </c>
      <c r="BL53">
        <f t="shared" si="32"/>
        <v>0</v>
      </c>
      <c r="BM53">
        <f t="shared" si="33"/>
        <v>0</v>
      </c>
      <c r="BN53">
        <f t="shared" si="34"/>
        <v>0</v>
      </c>
      <c r="BO53">
        <f t="shared" si="35"/>
        <v>0</v>
      </c>
      <c r="BP53">
        <f t="shared" si="36"/>
        <v>0</v>
      </c>
      <c r="BQ53">
        <f t="shared" si="37"/>
        <v>0</v>
      </c>
      <c r="BR53">
        <f t="shared" si="38"/>
        <v>0</v>
      </c>
      <c r="BS53">
        <f t="shared" si="39"/>
        <v>0</v>
      </c>
      <c r="BT53">
        <f t="shared" si="40"/>
        <v>0</v>
      </c>
      <c r="BU53">
        <f t="shared" si="41"/>
        <v>0</v>
      </c>
      <c r="BV53">
        <f t="shared" si="42"/>
        <v>0</v>
      </c>
      <c r="BX53">
        <f t="shared" si="43"/>
        <v>0</v>
      </c>
      <c r="BY53">
        <f t="shared" si="46"/>
        <v>0</v>
      </c>
      <c r="BZ53">
        <f t="shared" si="47"/>
        <v>0</v>
      </c>
      <c r="CA53">
        <f t="shared" si="48"/>
        <v>0</v>
      </c>
      <c r="CB53">
        <f t="shared" si="49"/>
        <v>0</v>
      </c>
      <c r="CC53">
        <f t="shared" si="50"/>
        <v>0</v>
      </c>
      <c r="CD53">
        <f t="shared" si="51"/>
        <v>0</v>
      </c>
    </row>
    <row r="54" spans="1:82">
      <c r="A54" s="7">
        <f t="shared" si="11"/>
        <v>0</v>
      </c>
      <c r="B54" s="54">
        <f>Scoresheet!B54</f>
        <v>0</v>
      </c>
      <c r="C54">
        <f>IF(Scoresheet!C54=0,0,Scoresheet!C54/(Scoresheet!C54+Scoresheet!D54))</f>
        <v>0</v>
      </c>
      <c r="D54" s="54">
        <f>IF(Scoresheet!D54=0,0,Scoresheet!D54/(Scoresheet!C54+Scoresheet!D54))</f>
        <v>0</v>
      </c>
      <c r="E54">
        <f>IF(Scoresheet!E54=0,0,Scoresheet!E54/(Scoresheet!E54+Scoresheet!F54))</f>
        <v>0</v>
      </c>
      <c r="F54">
        <f>IF(Scoresheet!G54=0,0,Scoresheet!G54/(Scoresheet!G54+Scoresheet!H54)*(IF(Scoresheet_Result!E54=0,1,Scoresheet_Result!E54)))</f>
        <v>0</v>
      </c>
      <c r="G54">
        <f>IF(Scoresheet!I54=0,0,Scoresheet!I54/(Scoresheet!I54+Scoresheet!J54)*(IF(Scoresheet_Result!E54=0,1,Scoresheet_Result!E54)))</f>
        <v>0</v>
      </c>
      <c r="H54">
        <f>IF(Scoresheet!K54=0,0,Scoresheet!K54/(Scoresheet!L54+Scoresheet!K54)*(IF(Scoresheet_Result!E54=0,1,Scoresheet_Result!E54)))</f>
        <v>0</v>
      </c>
      <c r="I54">
        <f>IF(Scoresheet!L54=0,0,Scoresheet!L54/(Scoresheet!K54+Scoresheet!L54)*(IF(Scoresheet_Result!E54=0,1,Scoresheet_Result!E54)))</f>
        <v>0</v>
      </c>
      <c r="J54" s="54">
        <f>IF(Scoresheet!M54=0,0,Scoresheet!M54/(Scoresheet!M54+Scoresheet!N54))</f>
        <v>0</v>
      </c>
      <c r="K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>
        <f>Scoresheet!X54</f>
        <v>0</v>
      </c>
      <c r="U54">
        <f>IF((Scoresheet!$Y54+Scoresheet!$Z54+Scoresheet!$AA54)=0,0,FLOOR(Scoresheet!Y54/(Scoresheet!$Y54+Scoresheet!$Z54+Scoresheet!$AA54),0.01))</f>
        <v>0</v>
      </c>
      <c r="V54">
        <f>IF((Scoresheet!$Y54+Scoresheet!$Z54+Scoresheet!$AA54)=0,0,FLOOR(Scoresheet!Z54/(Scoresheet!$Y54+Scoresheet!$Z54+Scoresheet!$AA54),0.01))</f>
        <v>0</v>
      </c>
      <c r="W54" s="54">
        <f>IF((Scoresheet!$Y54+Scoresheet!$Z54+Scoresheet!$AA54)=0,0,FLOOR(Scoresheet!AA54/(Scoresheet!$Y54+Scoresheet!$Z54+Scoresheet!$AA54),0.01))</f>
        <v>0</v>
      </c>
      <c r="X54">
        <f>IF((Scoresheet!$AB54+Scoresheet!$AC54+Scoresheet!$AD54)=0,0,FLOOR(Scoresheet!AB54/(Scoresheet!$AB54+Scoresheet!$AC54+Scoresheet!$AD54),0.01))</f>
        <v>0</v>
      </c>
      <c r="Y54">
        <f>IF((Scoresheet!$AB54+Scoresheet!$AC54+Scoresheet!$AD54)=0,0,FLOOR(Scoresheet!AC54/(Scoresheet!$AB54+Scoresheet!$AC54+Scoresheet!$AD54),0.01))</f>
        <v>0</v>
      </c>
      <c r="Z54" s="54">
        <f>IF((Scoresheet!$AB54+Scoresheet!$AC54+Scoresheet!$AD54)=0,0,FLOOR(Scoresheet!AD54/(Scoresheet!$AB54+Scoresheet!$AC54+Scoresheet!$AD54),0.01))</f>
        <v>0</v>
      </c>
      <c r="AA54" s="169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5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>
        <f>IF((Scoresheet!$AJ54+Scoresheet!$AK54+Scoresheet!$AL54)=0,0,FLOOR(Scoresheet!AJ54/(Scoresheet!$AJ54+Scoresheet!$AK54+Scoresheet!$AL54),0.01))</f>
        <v>0</v>
      </c>
      <c r="AG54">
        <f>IF((Scoresheet!$AJ54+Scoresheet!$AK54+Scoresheet!$AL54)=0,0,FLOOR(Scoresheet!AK54/(Scoresheet!$AJ54+Scoresheet!$AK54+Scoresheet!$AL54),0.01))</f>
        <v>0</v>
      </c>
      <c r="AH54" s="54">
        <f>IF((Scoresheet!$AJ54+Scoresheet!$AK54+Scoresheet!$AL54)=0,0,FLOOR(Scoresheet!AL54/(Scoresheet!$AJ54+Scoresheet!$AK54+Scoresheet!$AL54),0.01))</f>
        <v>0</v>
      </c>
      <c r="AI54" s="6"/>
      <c r="AJ54" s="6"/>
      <c r="AK54" s="6"/>
      <c r="AL54" s="6"/>
      <c r="AM54" s="6"/>
      <c r="AN54" s="6"/>
      <c r="AQ54">
        <f t="shared" si="45"/>
        <v>0</v>
      </c>
      <c r="AR54">
        <f t="shared" si="12"/>
        <v>0</v>
      </c>
      <c r="AS54">
        <f t="shared" si="13"/>
        <v>0</v>
      </c>
      <c r="AT54">
        <f t="shared" si="14"/>
        <v>0</v>
      </c>
      <c r="AU54">
        <f t="shared" si="15"/>
        <v>0</v>
      </c>
      <c r="AV54">
        <f t="shared" si="16"/>
        <v>0</v>
      </c>
      <c r="AW54">
        <f t="shared" si="17"/>
        <v>0</v>
      </c>
      <c r="AX54">
        <f t="shared" si="18"/>
        <v>0</v>
      </c>
      <c r="AY54">
        <f t="shared" si="19"/>
        <v>0</v>
      </c>
      <c r="AZ54">
        <f t="shared" si="20"/>
        <v>0</v>
      </c>
      <c r="BA54">
        <f t="shared" si="21"/>
        <v>0</v>
      </c>
      <c r="BB54">
        <f t="shared" si="22"/>
        <v>0</v>
      </c>
      <c r="BC54">
        <f t="shared" si="23"/>
        <v>0</v>
      </c>
      <c r="BD54">
        <f t="shared" si="24"/>
        <v>0</v>
      </c>
      <c r="BE54">
        <f t="shared" si="25"/>
        <v>0</v>
      </c>
      <c r="BF54">
        <f t="shared" si="26"/>
        <v>0</v>
      </c>
      <c r="BG54">
        <f t="shared" si="27"/>
        <v>0</v>
      </c>
      <c r="BH54">
        <f t="shared" si="28"/>
        <v>0</v>
      </c>
      <c r="BI54">
        <f t="shared" si="29"/>
        <v>0</v>
      </c>
      <c r="BJ54">
        <f t="shared" si="30"/>
        <v>0</v>
      </c>
      <c r="BK54">
        <f t="shared" si="31"/>
        <v>0</v>
      </c>
      <c r="BL54">
        <f t="shared" si="32"/>
        <v>0</v>
      </c>
      <c r="BM54">
        <f t="shared" si="33"/>
        <v>0</v>
      </c>
      <c r="BN54">
        <f t="shared" si="34"/>
        <v>0</v>
      </c>
      <c r="BO54">
        <f t="shared" si="35"/>
        <v>0</v>
      </c>
      <c r="BP54">
        <f t="shared" si="36"/>
        <v>0</v>
      </c>
      <c r="BQ54">
        <f t="shared" si="37"/>
        <v>0</v>
      </c>
      <c r="BR54">
        <f t="shared" si="38"/>
        <v>0</v>
      </c>
      <c r="BS54">
        <f t="shared" si="39"/>
        <v>0</v>
      </c>
      <c r="BT54">
        <f t="shared" si="40"/>
        <v>0</v>
      </c>
      <c r="BU54">
        <f t="shared" si="41"/>
        <v>0</v>
      </c>
      <c r="BV54">
        <f t="shared" si="42"/>
        <v>0</v>
      </c>
      <c r="BX54">
        <f t="shared" si="43"/>
        <v>0</v>
      </c>
      <c r="BY54">
        <f t="shared" si="46"/>
        <v>0</v>
      </c>
      <c r="BZ54">
        <f t="shared" si="47"/>
        <v>0</v>
      </c>
      <c r="CA54">
        <f t="shared" si="48"/>
        <v>0</v>
      </c>
      <c r="CB54">
        <f t="shared" si="49"/>
        <v>0</v>
      </c>
      <c r="CC54">
        <f t="shared" si="50"/>
        <v>0</v>
      </c>
      <c r="CD54">
        <f t="shared" si="51"/>
        <v>0</v>
      </c>
    </row>
    <row r="55" spans="1:82">
      <c r="A55" s="7">
        <f t="shared" si="11"/>
        <v>0</v>
      </c>
      <c r="B55" s="54">
        <f>Scoresheet!B55</f>
        <v>0</v>
      </c>
      <c r="C55">
        <f>IF(Scoresheet!C55=0,0,Scoresheet!C55/(Scoresheet!C55+Scoresheet!D55))</f>
        <v>0</v>
      </c>
      <c r="D55" s="54">
        <f>IF(Scoresheet!D55=0,0,Scoresheet!D55/(Scoresheet!C55+Scoresheet!D55))</f>
        <v>0</v>
      </c>
      <c r="E55">
        <f>IF(Scoresheet!E55=0,0,Scoresheet!E55/(Scoresheet!E55+Scoresheet!F55))</f>
        <v>0</v>
      </c>
      <c r="F55">
        <f>IF(Scoresheet!G55=0,0,Scoresheet!G55/(Scoresheet!G55+Scoresheet!H55)*(IF(Scoresheet_Result!E55=0,1,Scoresheet_Result!E55)))</f>
        <v>0</v>
      </c>
      <c r="G55">
        <f>IF(Scoresheet!I55=0,0,Scoresheet!I55/(Scoresheet!I55+Scoresheet!J55)*(IF(Scoresheet_Result!E55=0,1,Scoresheet_Result!E55)))</f>
        <v>0</v>
      </c>
      <c r="H55">
        <f>IF(Scoresheet!K55=0,0,Scoresheet!K55/(Scoresheet!L55+Scoresheet!K55)*(IF(Scoresheet_Result!E55=0,1,Scoresheet_Result!E55)))</f>
        <v>0</v>
      </c>
      <c r="I55">
        <f>IF(Scoresheet!L55=0,0,Scoresheet!L55/(Scoresheet!K55+Scoresheet!L55)*(IF(Scoresheet_Result!E55=0,1,Scoresheet_Result!E55)))</f>
        <v>0</v>
      </c>
      <c r="J55" s="54">
        <f>IF(Scoresheet!M55=0,0,Scoresheet!M55/(Scoresheet!M55+Scoresheet!N55))</f>
        <v>0</v>
      </c>
      <c r="K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>
        <f>Scoresheet!X55</f>
        <v>0</v>
      </c>
      <c r="U55">
        <f>IF((Scoresheet!$Y55+Scoresheet!$Z55+Scoresheet!$AA55)=0,0,FLOOR(Scoresheet!Y55/(Scoresheet!$Y55+Scoresheet!$Z55+Scoresheet!$AA55),0.01))</f>
        <v>0</v>
      </c>
      <c r="V55">
        <f>IF((Scoresheet!$Y55+Scoresheet!$Z55+Scoresheet!$AA55)=0,0,FLOOR(Scoresheet!Z55/(Scoresheet!$Y55+Scoresheet!$Z55+Scoresheet!$AA55),0.01))</f>
        <v>0</v>
      </c>
      <c r="W55" s="54">
        <f>IF((Scoresheet!$Y55+Scoresheet!$Z55+Scoresheet!$AA55)=0,0,FLOOR(Scoresheet!AA55/(Scoresheet!$Y55+Scoresheet!$Z55+Scoresheet!$AA55),0.01))</f>
        <v>0</v>
      </c>
      <c r="X55">
        <f>IF((Scoresheet!$AB55+Scoresheet!$AC55+Scoresheet!$AD55)=0,0,FLOOR(Scoresheet!AB55/(Scoresheet!$AB55+Scoresheet!$AC55+Scoresheet!$AD55),0.01))</f>
        <v>0</v>
      </c>
      <c r="Y55">
        <f>IF((Scoresheet!$AB55+Scoresheet!$AC55+Scoresheet!$AD55)=0,0,FLOOR(Scoresheet!AC55/(Scoresheet!$AB55+Scoresheet!$AC55+Scoresheet!$AD55),0.01))</f>
        <v>0</v>
      </c>
      <c r="Z55" s="54">
        <f>IF((Scoresheet!$AB55+Scoresheet!$AC55+Scoresheet!$AD55)=0,0,FLOOR(Scoresheet!AD55/(Scoresheet!$AB55+Scoresheet!$AC55+Scoresheet!$AD55),0.01))</f>
        <v>0</v>
      </c>
      <c r="AA55" s="169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5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>
        <f>IF((Scoresheet!$AJ55+Scoresheet!$AK55+Scoresheet!$AL55)=0,0,FLOOR(Scoresheet!AJ55/(Scoresheet!$AJ55+Scoresheet!$AK55+Scoresheet!$AL55),0.01))</f>
        <v>0</v>
      </c>
      <c r="AG55">
        <f>IF((Scoresheet!$AJ55+Scoresheet!$AK55+Scoresheet!$AL55)=0,0,FLOOR(Scoresheet!AK55/(Scoresheet!$AJ55+Scoresheet!$AK55+Scoresheet!$AL55),0.01))</f>
        <v>0</v>
      </c>
      <c r="AH55" s="54">
        <f>IF((Scoresheet!$AJ55+Scoresheet!$AK55+Scoresheet!$AL55)=0,0,FLOOR(Scoresheet!AL55/(Scoresheet!$AJ55+Scoresheet!$AK55+Scoresheet!$AL55),0.01))</f>
        <v>0</v>
      </c>
      <c r="AI55" s="6"/>
      <c r="AJ55" s="6"/>
      <c r="AK55" s="6"/>
      <c r="AL55" s="6"/>
      <c r="AM55" s="6"/>
      <c r="AN55" s="6"/>
      <c r="AP55" s="7"/>
      <c r="AQ55">
        <f t="shared" si="45"/>
        <v>0</v>
      </c>
      <c r="AR55">
        <f t="shared" si="12"/>
        <v>0</v>
      </c>
      <c r="AS55">
        <f t="shared" si="13"/>
        <v>0</v>
      </c>
      <c r="AT55">
        <f t="shared" si="14"/>
        <v>0</v>
      </c>
      <c r="AU55">
        <f t="shared" si="15"/>
        <v>0</v>
      </c>
      <c r="AV55">
        <f t="shared" si="16"/>
        <v>0</v>
      </c>
      <c r="AW55">
        <f t="shared" si="17"/>
        <v>0</v>
      </c>
      <c r="AX55">
        <f t="shared" si="18"/>
        <v>0</v>
      </c>
      <c r="AY55">
        <f t="shared" si="19"/>
        <v>0</v>
      </c>
      <c r="AZ55">
        <f t="shared" si="20"/>
        <v>0</v>
      </c>
      <c r="BA55">
        <f t="shared" si="21"/>
        <v>0</v>
      </c>
      <c r="BB55">
        <f t="shared" si="22"/>
        <v>0</v>
      </c>
      <c r="BC55">
        <f t="shared" si="23"/>
        <v>0</v>
      </c>
      <c r="BD55">
        <f t="shared" si="24"/>
        <v>0</v>
      </c>
      <c r="BE55">
        <f t="shared" si="25"/>
        <v>0</v>
      </c>
      <c r="BF55">
        <f t="shared" si="26"/>
        <v>0</v>
      </c>
      <c r="BG55">
        <f t="shared" si="27"/>
        <v>0</v>
      </c>
      <c r="BH55">
        <f t="shared" si="28"/>
        <v>0</v>
      </c>
      <c r="BI55">
        <f t="shared" si="29"/>
        <v>0</v>
      </c>
      <c r="BJ55">
        <f t="shared" si="30"/>
        <v>0</v>
      </c>
      <c r="BK55">
        <f t="shared" si="31"/>
        <v>0</v>
      </c>
      <c r="BL55">
        <f t="shared" si="32"/>
        <v>0</v>
      </c>
      <c r="BM55">
        <f t="shared" si="33"/>
        <v>0</v>
      </c>
      <c r="BN55">
        <f t="shared" si="34"/>
        <v>0</v>
      </c>
      <c r="BO55">
        <f t="shared" si="35"/>
        <v>0</v>
      </c>
      <c r="BP55">
        <f t="shared" si="36"/>
        <v>0</v>
      </c>
      <c r="BQ55">
        <f t="shared" si="37"/>
        <v>0</v>
      </c>
      <c r="BR55">
        <f t="shared" si="38"/>
        <v>0</v>
      </c>
      <c r="BS55">
        <f t="shared" si="39"/>
        <v>0</v>
      </c>
      <c r="BT55">
        <f t="shared" si="40"/>
        <v>0</v>
      </c>
      <c r="BU55">
        <f t="shared" si="41"/>
        <v>0</v>
      </c>
      <c r="BV55">
        <f t="shared" si="42"/>
        <v>0</v>
      </c>
      <c r="BX55">
        <f t="shared" si="43"/>
        <v>0</v>
      </c>
      <c r="BY55">
        <f t="shared" si="46"/>
        <v>0</v>
      </c>
      <c r="BZ55">
        <f t="shared" si="47"/>
        <v>0</v>
      </c>
      <c r="CA55">
        <f t="shared" si="48"/>
        <v>0</v>
      </c>
      <c r="CB55">
        <f t="shared" si="49"/>
        <v>0</v>
      </c>
      <c r="CC55">
        <f t="shared" si="50"/>
        <v>0</v>
      </c>
      <c r="CD55">
        <f t="shared" si="51"/>
        <v>0</v>
      </c>
    </row>
    <row r="56" spans="1:82">
      <c r="A56" s="7">
        <f t="shared" si="11"/>
        <v>0</v>
      </c>
      <c r="B56" s="54">
        <f>Scoresheet!B56</f>
        <v>0</v>
      </c>
      <c r="C56">
        <f>IF(Scoresheet!C56=0,0,Scoresheet!C56/(Scoresheet!C56+Scoresheet!D56))</f>
        <v>0</v>
      </c>
      <c r="D56" s="54">
        <f>IF(Scoresheet!D56=0,0,Scoresheet!D56/(Scoresheet!C56+Scoresheet!D56))</f>
        <v>0</v>
      </c>
      <c r="E56">
        <f>IF(Scoresheet!E56=0,0,Scoresheet!E56/(Scoresheet!E56+Scoresheet!F56))</f>
        <v>0</v>
      </c>
      <c r="F56">
        <f>IF(Scoresheet!G56=0,0,Scoresheet!G56/(Scoresheet!G56+Scoresheet!H56)*(IF(Scoresheet_Result!E56=0,1,Scoresheet_Result!E56)))</f>
        <v>0</v>
      </c>
      <c r="G56">
        <f>IF(Scoresheet!I56=0,0,Scoresheet!I56/(Scoresheet!I56+Scoresheet!J56)*(IF(Scoresheet_Result!E56=0,1,Scoresheet_Result!E56)))</f>
        <v>0</v>
      </c>
      <c r="H56">
        <f>IF(Scoresheet!K56=0,0,Scoresheet!K56/(Scoresheet!L56+Scoresheet!K56)*(IF(Scoresheet_Result!E56=0,1,Scoresheet_Result!E56)))</f>
        <v>0</v>
      </c>
      <c r="I56">
        <f>IF(Scoresheet!L56=0,0,Scoresheet!L56/(Scoresheet!K56+Scoresheet!L56)*(IF(Scoresheet_Result!E56=0,1,Scoresheet_Result!E56)))</f>
        <v>0</v>
      </c>
      <c r="J56" s="54">
        <f>IF(Scoresheet!M56=0,0,Scoresheet!M56/(Scoresheet!M56+Scoresheet!N56))</f>
        <v>0</v>
      </c>
      <c r="K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>
        <f>Scoresheet!X56</f>
        <v>0</v>
      </c>
      <c r="U56">
        <f>IF((Scoresheet!$Y56+Scoresheet!$Z56+Scoresheet!$AA56)=0,0,FLOOR(Scoresheet!Y56/(Scoresheet!$Y56+Scoresheet!$Z56+Scoresheet!$AA56),0.01))</f>
        <v>0</v>
      </c>
      <c r="V56">
        <f>IF((Scoresheet!$Y56+Scoresheet!$Z56+Scoresheet!$AA56)=0,0,FLOOR(Scoresheet!Z56/(Scoresheet!$Y56+Scoresheet!$Z56+Scoresheet!$AA56),0.01))</f>
        <v>0</v>
      </c>
      <c r="W56" s="54">
        <f>IF((Scoresheet!$Y56+Scoresheet!$Z56+Scoresheet!$AA56)=0,0,FLOOR(Scoresheet!AA56/(Scoresheet!$Y56+Scoresheet!$Z56+Scoresheet!$AA56),0.01))</f>
        <v>0</v>
      </c>
      <c r="X56">
        <f>IF((Scoresheet!$AB56+Scoresheet!$AC56+Scoresheet!$AD56)=0,0,FLOOR(Scoresheet!AB56/(Scoresheet!$AB56+Scoresheet!$AC56+Scoresheet!$AD56),0.01))</f>
        <v>0</v>
      </c>
      <c r="Y56">
        <f>IF((Scoresheet!$AB56+Scoresheet!$AC56+Scoresheet!$AD56)=0,0,FLOOR(Scoresheet!AC56/(Scoresheet!$AB56+Scoresheet!$AC56+Scoresheet!$AD56),0.01))</f>
        <v>0</v>
      </c>
      <c r="Z56" s="54">
        <f>IF((Scoresheet!$AB56+Scoresheet!$AC56+Scoresheet!$AD56)=0,0,FLOOR(Scoresheet!AD56/(Scoresheet!$AB56+Scoresheet!$AC56+Scoresheet!$AD56),0.01))</f>
        <v>0</v>
      </c>
      <c r="AA56" s="169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5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>
        <f>IF((Scoresheet!$AJ56+Scoresheet!$AK56+Scoresheet!$AL56)=0,0,FLOOR(Scoresheet!AJ56/(Scoresheet!$AJ56+Scoresheet!$AK56+Scoresheet!$AL56),0.01))</f>
        <v>0</v>
      </c>
      <c r="AG56">
        <f>IF((Scoresheet!$AJ56+Scoresheet!$AK56+Scoresheet!$AL56)=0,0,FLOOR(Scoresheet!AK56/(Scoresheet!$AJ56+Scoresheet!$AK56+Scoresheet!$AL56),0.01))</f>
        <v>0</v>
      </c>
      <c r="AH56" s="54">
        <f>IF((Scoresheet!$AJ56+Scoresheet!$AK56+Scoresheet!$AL56)=0,0,FLOOR(Scoresheet!AL56/(Scoresheet!$AJ56+Scoresheet!$AK56+Scoresheet!$AL56),0.01))</f>
        <v>0</v>
      </c>
      <c r="AI56" s="6"/>
      <c r="AJ56" s="6"/>
      <c r="AK56" s="6"/>
      <c r="AL56" s="6"/>
      <c r="AM56" s="6"/>
      <c r="AN56" s="6"/>
      <c r="AP56" s="7"/>
      <c r="AQ56">
        <f t="shared" si="45"/>
        <v>0</v>
      </c>
      <c r="AR56">
        <f t="shared" si="12"/>
        <v>0</v>
      </c>
      <c r="AS56">
        <f t="shared" si="13"/>
        <v>0</v>
      </c>
      <c r="AT56">
        <f t="shared" si="14"/>
        <v>0</v>
      </c>
      <c r="AU56">
        <f t="shared" si="15"/>
        <v>0</v>
      </c>
      <c r="AV56">
        <f t="shared" si="16"/>
        <v>0</v>
      </c>
      <c r="AW56">
        <f t="shared" si="17"/>
        <v>0</v>
      </c>
      <c r="AX56">
        <f t="shared" si="18"/>
        <v>0</v>
      </c>
      <c r="AY56">
        <f t="shared" si="19"/>
        <v>0</v>
      </c>
      <c r="AZ56">
        <f t="shared" si="20"/>
        <v>0</v>
      </c>
      <c r="BA56">
        <f t="shared" si="21"/>
        <v>0</v>
      </c>
      <c r="BB56">
        <f t="shared" si="22"/>
        <v>0</v>
      </c>
      <c r="BC56">
        <f t="shared" si="23"/>
        <v>0</v>
      </c>
      <c r="BD56">
        <f t="shared" si="24"/>
        <v>0</v>
      </c>
      <c r="BE56">
        <f t="shared" si="25"/>
        <v>0</v>
      </c>
      <c r="BF56">
        <f t="shared" si="26"/>
        <v>0</v>
      </c>
      <c r="BG56">
        <f t="shared" si="27"/>
        <v>0</v>
      </c>
      <c r="BH56">
        <f t="shared" si="28"/>
        <v>0</v>
      </c>
      <c r="BI56">
        <f t="shared" si="29"/>
        <v>0</v>
      </c>
      <c r="BJ56">
        <f t="shared" si="30"/>
        <v>0</v>
      </c>
      <c r="BK56">
        <f t="shared" si="31"/>
        <v>0</v>
      </c>
      <c r="BL56">
        <f t="shared" si="32"/>
        <v>0</v>
      </c>
      <c r="BM56">
        <f t="shared" si="33"/>
        <v>0</v>
      </c>
      <c r="BN56">
        <f t="shared" si="34"/>
        <v>0</v>
      </c>
      <c r="BO56">
        <f t="shared" si="35"/>
        <v>0</v>
      </c>
      <c r="BP56">
        <f t="shared" si="36"/>
        <v>0</v>
      </c>
      <c r="BQ56">
        <f t="shared" si="37"/>
        <v>0</v>
      </c>
      <c r="BR56">
        <f t="shared" si="38"/>
        <v>0</v>
      </c>
      <c r="BS56">
        <f t="shared" si="39"/>
        <v>0</v>
      </c>
      <c r="BT56">
        <f t="shared" si="40"/>
        <v>0</v>
      </c>
      <c r="BU56">
        <f t="shared" si="41"/>
        <v>0</v>
      </c>
      <c r="BV56">
        <f t="shared" si="42"/>
        <v>0</v>
      </c>
      <c r="BX56">
        <f t="shared" si="43"/>
        <v>0</v>
      </c>
      <c r="BY56">
        <f t="shared" si="46"/>
        <v>0</v>
      </c>
      <c r="BZ56">
        <f t="shared" si="47"/>
        <v>0</v>
      </c>
      <c r="CA56">
        <f t="shared" si="48"/>
        <v>0</v>
      </c>
      <c r="CB56">
        <f t="shared" si="49"/>
        <v>0</v>
      </c>
      <c r="CC56">
        <f t="shared" si="50"/>
        <v>0</v>
      </c>
      <c r="CD56">
        <f t="shared" si="51"/>
        <v>0</v>
      </c>
    </row>
    <row r="57" spans="1:82">
      <c r="A57" s="7">
        <f t="shared" si="11"/>
        <v>0</v>
      </c>
      <c r="B57" s="54">
        <f>Scoresheet!B57</f>
        <v>0</v>
      </c>
      <c r="C57">
        <f>IF(Scoresheet!C57=0,0,Scoresheet!C57/(Scoresheet!C57+Scoresheet!D57))</f>
        <v>0</v>
      </c>
      <c r="D57" s="54">
        <f>IF(Scoresheet!D57=0,0,Scoresheet!D57/(Scoresheet!C57+Scoresheet!D57))</f>
        <v>0</v>
      </c>
      <c r="E57">
        <f>IF(Scoresheet!E57=0,0,Scoresheet!E57/(Scoresheet!E57+Scoresheet!F57))</f>
        <v>0</v>
      </c>
      <c r="F57">
        <f>IF(Scoresheet!G57=0,0,Scoresheet!G57/(Scoresheet!G57+Scoresheet!H57)*(IF(Scoresheet_Result!E57=0,1,Scoresheet_Result!E57)))</f>
        <v>0</v>
      </c>
      <c r="G57">
        <f>IF(Scoresheet!I57=0,0,Scoresheet!I57/(Scoresheet!I57+Scoresheet!J57)*(IF(Scoresheet_Result!E57=0,1,Scoresheet_Result!E57)))</f>
        <v>0</v>
      </c>
      <c r="H57">
        <f>IF(Scoresheet!K57=0,0,Scoresheet!K57/(Scoresheet!L57+Scoresheet!K57)*(IF(Scoresheet_Result!E57=0,1,Scoresheet_Result!E57)))</f>
        <v>0</v>
      </c>
      <c r="I57">
        <f>IF(Scoresheet!L57=0,0,Scoresheet!L57/(Scoresheet!K57+Scoresheet!L57)*(IF(Scoresheet_Result!E57=0,1,Scoresheet_Result!E57)))</f>
        <v>0</v>
      </c>
      <c r="J57" s="54">
        <f>IF(Scoresheet!M57=0,0,Scoresheet!M57/(Scoresheet!M57+Scoresheet!N57))</f>
        <v>0</v>
      </c>
      <c r="K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>
        <f>Scoresheet!X57</f>
        <v>0</v>
      </c>
      <c r="U57">
        <f>IF((Scoresheet!$Y57+Scoresheet!$Z57+Scoresheet!$AA57)=0,0,FLOOR(Scoresheet!Y57/(Scoresheet!$Y57+Scoresheet!$Z57+Scoresheet!$AA57),0.01))</f>
        <v>0</v>
      </c>
      <c r="V57">
        <f>IF((Scoresheet!$Y57+Scoresheet!$Z57+Scoresheet!$AA57)=0,0,FLOOR(Scoresheet!Z57/(Scoresheet!$Y57+Scoresheet!$Z57+Scoresheet!$AA57),0.01))</f>
        <v>0</v>
      </c>
      <c r="W57" s="54">
        <f>IF((Scoresheet!$Y57+Scoresheet!$Z57+Scoresheet!$AA57)=0,0,FLOOR(Scoresheet!AA57/(Scoresheet!$Y57+Scoresheet!$Z57+Scoresheet!$AA57),0.01))</f>
        <v>0</v>
      </c>
      <c r="X57">
        <f>IF((Scoresheet!$AB57+Scoresheet!$AC57+Scoresheet!$AD57)=0,0,FLOOR(Scoresheet!AB57/(Scoresheet!$AB57+Scoresheet!$AC57+Scoresheet!$AD57),0.01))</f>
        <v>0</v>
      </c>
      <c r="Y57">
        <f>IF((Scoresheet!$AB57+Scoresheet!$AC57+Scoresheet!$AD57)=0,0,FLOOR(Scoresheet!AC57/(Scoresheet!$AB57+Scoresheet!$AC57+Scoresheet!$AD57),0.01))</f>
        <v>0</v>
      </c>
      <c r="Z57" s="54">
        <f>IF((Scoresheet!$AB57+Scoresheet!$AC57+Scoresheet!$AD57)=0,0,FLOOR(Scoresheet!AD57/(Scoresheet!$AB57+Scoresheet!$AC57+Scoresheet!$AD57),0.01))</f>
        <v>0</v>
      </c>
      <c r="AA57" s="169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5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>
        <f>IF((Scoresheet!$AJ57+Scoresheet!$AK57+Scoresheet!$AL57)=0,0,FLOOR(Scoresheet!AJ57/(Scoresheet!$AJ57+Scoresheet!$AK57+Scoresheet!$AL57),0.01))</f>
        <v>0</v>
      </c>
      <c r="AG57">
        <f>IF((Scoresheet!$AJ57+Scoresheet!$AK57+Scoresheet!$AL57)=0,0,FLOOR(Scoresheet!AK57/(Scoresheet!$AJ57+Scoresheet!$AK57+Scoresheet!$AL57),0.01))</f>
        <v>0</v>
      </c>
      <c r="AH57" s="54">
        <f>IF((Scoresheet!$AJ57+Scoresheet!$AK57+Scoresheet!$AL57)=0,0,FLOOR(Scoresheet!AL57/(Scoresheet!$AJ57+Scoresheet!$AK57+Scoresheet!$AL57),0.01))</f>
        <v>0</v>
      </c>
      <c r="AI57" s="6"/>
      <c r="AJ57" s="6"/>
      <c r="AK57" s="6"/>
      <c r="AL57" s="6"/>
      <c r="AM57" s="6"/>
      <c r="AN57" s="6"/>
      <c r="AP57" s="7"/>
      <c r="AQ57">
        <f t="shared" ref="AQ57:AQ103" si="52">IF((B57)&gt;0,1,0)</f>
        <v>0</v>
      </c>
      <c r="AR57">
        <f t="shared" si="12"/>
        <v>0</v>
      </c>
      <c r="AS57">
        <f t="shared" si="13"/>
        <v>0</v>
      </c>
      <c r="AT57">
        <f t="shared" si="14"/>
        <v>0</v>
      </c>
      <c r="AU57">
        <f t="shared" si="15"/>
        <v>0</v>
      </c>
      <c r="AV57">
        <f t="shared" si="16"/>
        <v>0</v>
      </c>
      <c r="AW57">
        <f t="shared" si="17"/>
        <v>0</v>
      </c>
      <c r="AX57">
        <f t="shared" si="18"/>
        <v>0</v>
      </c>
      <c r="AY57">
        <f t="shared" si="19"/>
        <v>0</v>
      </c>
      <c r="AZ57">
        <f t="shared" si="20"/>
        <v>0</v>
      </c>
      <c r="BA57">
        <f t="shared" si="21"/>
        <v>0</v>
      </c>
      <c r="BB57">
        <f t="shared" si="22"/>
        <v>0</v>
      </c>
      <c r="BC57">
        <f t="shared" si="23"/>
        <v>0</v>
      </c>
      <c r="BD57">
        <f t="shared" si="24"/>
        <v>0</v>
      </c>
      <c r="BE57">
        <f t="shared" si="25"/>
        <v>0</v>
      </c>
      <c r="BF57">
        <f t="shared" si="26"/>
        <v>0</v>
      </c>
      <c r="BG57">
        <f t="shared" si="27"/>
        <v>0</v>
      </c>
      <c r="BH57">
        <f t="shared" si="28"/>
        <v>0</v>
      </c>
      <c r="BI57">
        <f t="shared" si="29"/>
        <v>0</v>
      </c>
      <c r="BJ57">
        <f t="shared" si="30"/>
        <v>0</v>
      </c>
      <c r="BK57">
        <f t="shared" si="31"/>
        <v>0</v>
      </c>
      <c r="BL57">
        <f t="shared" si="32"/>
        <v>0</v>
      </c>
      <c r="BM57">
        <f t="shared" si="33"/>
        <v>0</v>
      </c>
      <c r="BN57">
        <f t="shared" si="34"/>
        <v>0</v>
      </c>
      <c r="BO57">
        <f t="shared" si="35"/>
        <v>0</v>
      </c>
      <c r="BP57">
        <f t="shared" si="36"/>
        <v>0</v>
      </c>
      <c r="BQ57">
        <f t="shared" si="37"/>
        <v>0</v>
      </c>
      <c r="BR57">
        <f t="shared" si="38"/>
        <v>0</v>
      </c>
      <c r="BS57">
        <f t="shared" si="39"/>
        <v>0</v>
      </c>
      <c r="BT57">
        <f t="shared" si="40"/>
        <v>0</v>
      </c>
      <c r="BU57">
        <f t="shared" si="41"/>
        <v>0</v>
      </c>
      <c r="BV57">
        <f t="shared" si="42"/>
        <v>0</v>
      </c>
      <c r="BX57">
        <f t="shared" si="43"/>
        <v>0</v>
      </c>
      <c r="BY57">
        <f t="shared" ref="BY57:BY103" si="53">IF(AS57+AT57+AU57+AV57+AW57+AX57&gt;0,1,0)</f>
        <v>0</v>
      </c>
      <c r="BZ57">
        <f t="shared" ref="BZ57:BZ103" si="54">IF(AY57+AZ57+BA57+BB57+BC57+BD57+BE57+BF57+BG57&gt;0,1,0)</f>
        <v>0</v>
      </c>
      <c r="CA57">
        <f t="shared" ref="CA57:CA103" si="55">IF(BH57+BI57+BJ57+BK57&gt;0,1,0)</f>
        <v>0</v>
      </c>
      <c r="CB57">
        <f t="shared" ref="CB57:CB103" si="56">IF(BL57+BM57+BN57&gt;0,1,0)</f>
        <v>0</v>
      </c>
      <c r="CC57">
        <f t="shared" ref="CC57:CC103" si="57">IF(BO57+BP57+BQ57+BR57+BS57&gt;0,1,0)</f>
        <v>0</v>
      </c>
      <c r="CD57">
        <f t="shared" ref="CD57:CD103" si="58">IF(BT57+BU57+BV57&gt;0,1,0)</f>
        <v>0</v>
      </c>
    </row>
    <row r="58" spans="1:82">
      <c r="A58" s="7">
        <f t="shared" si="11"/>
        <v>0</v>
      </c>
      <c r="B58" s="54">
        <f>Scoresheet!B58</f>
        <v>0</v>
      </c>
      <c r="C58">
        <f>IF(Scoresheet!C58=0,0,Scoresheet!C58/(Scoresheet!C58+Scoresheet!D58))</f>
        <v>0</v>
      </c>
      <c r="D58" s="54">
        <f>IF(Scoresheet!D58=0,0,Scoresheet!D58/(Scoresheet!C58+Scoresheet!D58))</f>
        <v>0</v>
      </c>
      <c r="E58">
        <f>IF(Scoresheet!E58=0,0,Scoresheet!E58/(Scoresheet!E58+Scoresheet!F58))</f>
        <v>0</v>
      </c>
      <c r="F58">
        <f>IF(Scoresheet!G58=0,0,Scoresheet!G58/(Scoresheet!G58+Scoresheet!H58)*(IF(Scoresheet_Result!E58=0,1,Scoresheet_Result!E58)))</f>
        <v>0</v>
      </c>
      <c r="G58">
        <f>IF(Scoresheet!I58=0,0,Scoresheet!I58/(Scoresheet!I58+Scoresheet!J58)*(IF(Scoresheet_Result!E58=0,1,Scoresheet_Result!E58)))</f>
        <v>0</v>
      </c>
      <c r="H58">
        <f>IF(Scoresheet!K58=0,0,Scoresheet!K58/(Scoresheet!L58+Scoresheet!K58)*(IF(Scoresheet_Result!E58=0,1,Scoresheet_Result!E58)))</f>
        <v>0</v>
      </c>
      <c r="I58">
        <f>IF(Scoresheet!L58=0,0,Scoresheet!L58/(Scoresheet!K58+Scoresheet!L58)*(IF(Scoresheet_Result!E58=0,1,Scoresheet_Result!E58)))</f>
        <v>0</v>
      </c>
      <c r="J58" s="54">
        <f>IF(Scoresheet!M58=0,0,Scoresheet!M58/(Scoresheet!M58+Scoresheet!N58))</f>
        <v>0</v>
      </c>
      <c r="K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>
        <f>Scoresheet!X58</f>
        <v>0</v>
      </c>
      <c r="U58">
        <f>IF((Scoresheet!$Y58+Scoresheet!$Z58+Scoresheet!$AA58)=0,0,FLOOR(Scoresheet!Y58/(Scoresheet!$Y58+Scoresheet!$Z58+Scoresheet!$AA58),0.01))</f>
        <v>0</v>
      </c>
      <c r="V58">
        <f>IF((Scoresheet!$Y58+Scoresheet!$Z58+Scoresheet!$AA58)=0,0,FLOOR(Scoresheet!Z58/(Scoresheet!$Y58+Scoresheet!$Z58+Scoresheet!$AA58),0.01))</f>
        <v>0</v>
      </c>
      <c r="W58" s="54">
        <f>IF((Scoresheet!$Y58+Scoresheet!$Z58+Scoresheet!$AA58)=0,0,FLOOR(Scoresheet!AA58/(Scoresheet!$Y58+Scoresheet!$Z58+Scoresheet!$AA58),0.01))</f>
        <v>0</v>
      </c>
      <c r="X58">
        <f>IF((Scoresheet!$AB58+Scoresheet!$AC58+Scoresheet!$AD58)=0,0,FLOOR(Scoresheet!AB58/(Scoresheet!$AB58+Scoresheet!$AC58+Scoresheet!$AD58),0.01))</f>
        <v>0</v>
      </c>
      <c r="Y58">
        <f>IF((Scoresheet!$AB58+Scoresheet!$AC58+Scoresheet!$AD58)=0,0,FLOOR(Scoresheet!AC58/(Scoresheet!$AB58+Scoresheet!$AC58+Scoresheet!$AD58),0.01))</f>
        <v>0</v>
      </c>
      <c r="Z58" s="54">
        <f>IF((Scoresheet!$AB58+Scoresheet!$AC58+Scoresheet!$AD58)=0,0,FLOOR(Scoresheet!AD58/(Scoresheet!$AB58+Scoresheet!$AC58+Scoresheet!$AD58),0.01))</f>
        <v>0</v>
      </c>
      <c r="AA58" s="169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5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>
        <f>IF((Scoresheet!$AJ58+Scoresheet!$AK58+Scoresheet!$AL58)=0,0,FLOOR(Scoresheet!AJ58/(Scoresheet!$AJ58+Scoresheet!$AK58+Scoresheet!$AL58),0.01))</f>
        <v>0</v>
      </c>
      <c r="AG58">
        <f>IF((Scoresheet!$AJ58+Scoresheet!$AK58+Scoresheet!$AL58)=0,0,FLOOR(Scoresheet!AK58/(Scoresheet!$AJ58+Scoresheet!$AK58+Scoresheet!$AL58),0.01))</f>
        <v>0</v>
      </c>
      <c r="AH58" s="54">
        <f>IF((Scoresheet!$AJ58+Scoresheet!$AK58+Scoresheet!$AL58)=0,0,FLOOR(Scoresheet!AL58/(Scoresheet!$AJ58+Scoresheet!$AK58+Scoresheet!$AL58),0.01))</f>
        <v>0</v>
      </c>
      <c r="AI58" s="6"/>
      <c r="AJ58" s="6"/>
      <c r="AK58" s="6"/>
      <c r="AL58" s="6"/>
      <c r="AM58" s="6"/>
      <c r="AN58" s="6"/>
      <c r="AP58" s="7"/>
      <c r="AQ58">
        <f t="shared" si="52"/>
        <v>0</v>
      </c>
      <c r="AR58">
        <f t="shared" si="12"/>
        <v>0</v>
      </c>
      <c r="AS58">
        <f t="shared" si="13"/>
        <v>0</v>
      </c>
      <c r="AT58">
        <f t="shared" si="14"/>
        <v>0</v>
      </c>
      <c r="AU58">
        <f t="shared" si="15"/>
        <v>0</v>
      </c>
      <c r="AV58">
        <f t="shared" si="16"/>
        <v>0</v>
      </c>
      <c r="AW58">
        <f t="shared" si="17"/>
        <v>0</v>
      </c>
      <c r="AX58">
        <f t="shared" si="18"/>
        <v>0</v>
      </c>
      <c r="AY58">
        <f t="shared" si="19"/>
        <v>0</v>
      </c>
      <c r="AZ58">
        <f t="shared" si="20"/>
        <v>0</v>
      </c>
      <c r="BA58">
        <f t="shared" si="21"/>
        <v>0</v>
      </c>
      <c r="BB58">
        <f t="shared" si="22"/>
        <v>0</v>
      </c>
      <c r="BC58">
        <f t="shared" si="23"/>
        <v>0</v>
      </c>
      <c r="BD58">
        <f t="shared" si="24"/>
        <v>0</v>
      </c>
      <c r="BE58">
        <f t="shared" si="25"/>
        <v>0</v>
      </c>
      <c r="BF58">
        <f t="shared" si="26"/>
        <v>0</v>
      </c>
      <c r="BG58">
        <f t="shared" si="27"/>
        <v>0</v>
      </c>
      <c r="BH58">
        <f t="shared" si="28"/>
        <v>0</v>
      </c>
      <c r="BI58">
        <f t="shared" si="29"/>
        <v>0</v>
      </c>
      <c r="BJ58">
        <f t="shared" si="30"/>
        <v>0</v>
      </c>
      <c r="BK58">
        <f t="shared" si="31"/>
        <v>0</v>
      </c>
      <c r="BL58">
        <f t="shared" si="32"/>
        <v>0</v>
      </c>
      <c r="BM58">
        <f t="shared" si="33"/>
        <v>0</v>
      </c>
      <c r="BN58">
        <f t="shared" si="34"/>
        <v>0</v>
      </c>
      <c r="BO58">
        <f t="shared" si="35"/>
        <v>0</v>
      </c>
      <c r="BP58">
        <f t="shared" si="36"/>
        <v>0</v>
      </c>
      <c r="BQ58">
        <f t="shared" si="37"/>
        <v>0</v>
      </c>
      <c r="BR58">
        <f t="shared" si="38"/>
        <v>0</v>
      </c>
      <c r="BS58">
        <f t="shared" si="39"/>
        <v>0</v>
      </c>
      <c r="BT58">
        <f t="shared" si="40"/>
        <v>0</v>
      </c>
      <c r="BU58">
        <f t="shared" si="41"/>
        <v>0</v>
      </c>
      <c r="BV58">
        <f t="shared" si="42"/>
        <v>0</v>
      </c>
      <c r="BX58">
        <f t="shared" si="43"/>
        <v>0</v>
      </c>
      <c r="BY58">
        <f t="shared" si="53"/>
        <v>0</v>
      </c>
      <c r="BZ58">
        <f t="shared" si="54"/>
        <v>0</v>
      </c>
      <c r="CA58">
        <f t="shared" si="55"/>
        <v>0</v>
      </c>
      <c r="CB58">
        <f t="shared" si="56"/>
        <v>0</v>
      </c>
      <c r="CC58">
        <f t="shared" si="57"/>
        <v>0</v>
      </c>
      <c r="CD58">
        <f t="shared" si="58"/>
        <v>0</v>
      </c>
    </row>
    <row r="59" spans="1:82">
      <c r="A59" s="7">
        <f t="shared" si="11"/>
        <v>0</v>
      </c>
      <c r="B59" s="54">
        <f>Scoresheet!B59</f>
        <v>0</v>
      </c>
      <c r="C59">
        <f>IF(Scoresheet!C59=0,0,Scoresheet!C59/(Scoresheet!C59+Scoresheet!D59))</f>
        <v>0</v>
      </c>
      <c r="D59" s="54">
        <f>IF(Scoresheet!D59=0,0,Scoresheet!D59/(Scoresheet!C59+Scoresheet!D59))</f>
        <v>0</v>
      </c>
      <c r="E59">
        <f>IF(Scoresheet!E59=0,0,Scoresheet!E59/(Scoresheet!E59+Scoresheet!F59))</f>
        <v>0</v>
      </c>
      <c r="F59">
        <f>IF(Scoresheet!G59=0,0,Scoresheet!G59/(Scoresheet!G59+Scoresheet!H59)*(IF(Scoresheet_Result!E59=0,1,Scoresheet_Result!E59)))</f>
        <v>0</v>
      </c>
      <c r="G59">
        <f>IF(Scoresheet!I59=0,0,Scoresheet!I59/(Scoresheet!I59+Scoresheet!J59)*(IF(Scoresheet_Result!E59=0,1,Scoresheet_Result!E59)))</f>
        <v>0</v>
      </c>
      <c r="H59">
        <f>IF(Scoresheet!K59=0,0,Scoresheet!K59/(Scoresheet!L59+Scoresheet!K59)*(IF(Scoresheet_Result!E59=0,1,Scoresheet_Result!E59)))</f>
        <v>0</v>
      </c>
      <c r="I59">
        <f>IF(Scoresheet!L59=0,0,Scoresheet!L59/(Scoresheet!K59+Scoresheet!L59)*(IF(Scoresheet_Result!E59=0,1,Scoresheet_Result!E59)))</f>
        <v>0</v>
      </c>
      <c r="J59" s="54">
        <f>IF(Scoresheet!M59=0,0,Scoresheet!M59/(Scoresheet!M59+Scoresheet!N59))</f>
        <v>0</v>
      </c>
      <c r="K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>
        <f>Scoresheet!X59</f>
        <v>0</v>
      </c>
      <c r="U59">
        <f>IF((Scoresheet!$Y59+Scoresheet!$Z59+Scoresheet!$AA59)=0,0,FLOOR(Scoresheet!Y59/(Scoresheet!$Y59+Scoresheet!$Z59+Scoresheet!$AA59),0.01))</f>
        <v>0</v>
      </c>
      <c r="V59">
        <f>IF((Scoresheet!$Y59+Scoresheet!$Z59+Scoresheet!$AA59)=0,0,FLOOR(Scoresheet!Z59/(Scoresheet!$Y59+Scoresheet!$Z59+Scoresheet!$AA59),0.01))</f>
        <v>0</v>
      </c>
      <c r="W59" s="54">
        <f>IF((Scoresheet!$Y59+Scoresheet!$Z59+Scoresheet!$AA59)=0,0,FLOOR(Scoresheet!AA59/(Scoresheet!$Y59+Scoresheet!$Z59+Scoresheet!$AA59),0.01))</f>
        <v>0</v>
      </c>
      <c r="X59">
        <f>IF((Scoresheet!$AB59+Scoresheet!$AC59+Scoresheet!$AD59)=0,0,FLOOR(Scoresheet!AB59/(Scoresheet!$AB59+Scoresheet!$AC59+Scoresheet!$AD59),0.01))</f>
        <v>0</v>
      </c>
      <c r="Y59">
        <f>IF((Scoresheet!$AB59+Scoresheet!$AC59+Scoresheet!$AD59)=0,0,FLOOR(Scoresheet!AC59/(Scoresheet!$AB59+Scoresheet!$AC59+Scoresheet!$AD59),0.01))</f>
        <v>0</v>
      </c>
      <c r="Z59" s="54">
        <f>IF((Scoresheet!$AB59+Scoresheet!$AC59+Scoresheet!$AD59)=0,0,FLOOR(Scoresheet!AD59/(Scoresheet!$AB59+Scoresheet!$AC59+Scoresheet!$AD59),0.01))</f>
        <v>0</v>
      </c>
      <c r="AA59" s="169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5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>
        <f>IF((Scoresheet!$AJ59+Scoresheet!$AK59+Scoresheet!$AL59)=0,0,FLOOR(Scoresheet!AJ59/(Scoresheet!$AJ59+Scoresheet!$AK59+Scoresheet!$AL59),0.01))</f>
        <v>0</v>
      </c>
      <c r="AG59">
        <f>IF((Scoresheet!$AJ59+Scoresheet!$AK59+Scoresheet!$AL59)=0,0,FLOOR(Scoresheet!AK59/(Scoresheet!$AJ59+Scoresheet!$AK59+Scoresheet!$AL59),0.01))</f>
        <v>0</v>
      </c>
      <c r="AH59" s="54">
        <f>IF((Scoresheet!$AJ59+Scoresheet!$AK59+Scoresheet!$AL59)=0,0,FLOOR(Scoresheet!AL59/(Scoresheet!$AJ59+Scoresheet!$AK59+Scoresheet!$AL59),0.01))</f>
        <v>0</v>
      </c>
      <c r="AI59" s="6"/>
      <c r="AJ59" s="6"/>
      <c r="AK59" s="6"/>
      <c r="AL59" s="6"/>
      <c r="AM59" s="6"/>
      <c r="AN59" s="6"/>
      <c r="AP59" s="7"/>
      <c r="AQ59">
        <f t="shared" si="52"/>
        <v>0</v>
      </c>
      <c r="AR59">
        <f t="shared" si="12"/>
        <v>0</v>
      </c>
      <c r="AS59">
        <f t="shared" si="13"/>
        <v>0</v>
      </c>
      <c r="AT59">
        <f t="shared" si="14"/>
        <v>0</v>
      </c>
      <c r="AU59">
        <f t="shared" si="15"/>
        <v>0</v>
      </c>
      <c r="AV59">
        <f t="shared" si="16"/>
        <v>0</v>
      </c>
      <c r="AW59">
        <f t="shared" si="17"/>
        <v>0</v>
      </c>
      <c r="AX59">
        <f t="shared" si="18"/>
        <v>0</v>
      </c>
      <c r="AY59">
        <f t="shared" si="19"/>
        <v>0</v>
      </c>
      <c r="AZ59">
        <f t="shared" si="20"/>
        <v>0</v>
      </c>
      <c r="BA59">
        <f t="shared" si="21"/>
        <v>0</v>
      </c>
      <c r="BB59">
        <f t="shared" si="22"/>
        <v>0</v>
      </c>
      <c r="BC59">
        <f t="shared" si="23"/>
        <v>0</v>
      </c>
      <c r="BD59">
        <f t="shared" si="24"/>
        <v>0</v>
      </c>
      <c r="BE59">
        <f t="shared" si="25"/>
        <v>0</v>
      </c>
      <c r="BF59">
        <f t="shared" si="26"/>
        <v>0</v>
      </c>
      <c r="BG59">
        <f t="shared" si="27"/>
        <v>0</v>
      </c>
      <c r="BH59">
        <f t="shared" si="28"/>
        <v>0</v>
      </c>
      <c r="BI59">
        <f t="shared" si="29"/>
        <v>0</v>
      </c>
      <c r="BJ59">
        <f t="shared" si="30"/>
        <v>0</v>
      </c>
      <c r="BK59">
        <f t="shared" si="31"/>
        <v>0</v>
      </c>
      <c r="BL59">
        <f t="shared" si="32"/>
        <v>0</v>
      </c>
      <c r="BM59">
        <f t="shared" si="33"/>
        <v>0</v>
      </c>
      <c r="BN59">
        <f t="shared" si="34"/>
        <v>0</v>
      </c>
      <c r="BO59">
        <f t="shared" si="35"/>
        <v>0</v>
      </c>
      <c r="BP59">
        <f t="shared" si="36"/>
        <v>0</v>
      </c>
      <c r="BQ59">
        <f t="shared" si="37"/>
        <v>0</v>
      </c>
      <c r="BR59">
        <f t="shared" si="38"/>
        <v>0</v>
      </c>
      <c r="BS59">
        <f t="shared" si="39"/>
        <v>0</v>
      </c>
      <c r="BT59">
        <f t="shared" si="40"/>
        <v>0</v>
      </c>
      <c r="BU59">
        <f t="shared" si="41"/>
        <v>0</v>
      </c>
      <c r="BV59">
        <f t="shared" si="42"/>
        <v>0</v>
      </c>
      <c r="BX59">
        <f t="shared" si="43"/>
        <v>0</v>
      </c>
      <c r="BY59">
        <f t="shared" si="53"/>
        <v>0</v>
      </c>
      <c r="BZ59">
        <f t="shared" si="54"/>
        <v>0</v>
      </c>
      <c r="CA59">
        <f t="shared" si="55"/>
        <v>0</v>
      </c>
      <c r="CB59">
        <f t="shared" si="56"/>
        <v>0</v>
      </c>
      <c r="CC59">
        <f t="shared" si="57"/>
        <v>0</v>
      </c>
      <c r="CD59">
        <f t="shared" si="58"/>
        <v>0</v>
      </c>
    </row>
    <row r="60" spans="1:82">
      <c r="A60" s="7">
        <f t="shared" si="11"/>
        <v>0</v>
      </c>
      <c r="B60" s="54">
        <f>Scoresheet!B60</f>
        <v>0</v>
      </c>
      <c r="C60">
        <f>IF(Scoresheet!C60=0,0,Scoresheet!C60/(Scoresheet!C60+Scoresheet!D60))</f>
        <v>0</v>
      </c>
      <c r="D60" s="54">
        <f>IF(Scoresheet!D60=0,0,Scoresheet!D60/(Scoresheet!C60+Scoresheet!D60))</f>
        <v>0</v>
      </c>
      <c r="E60">
        <f>IF(Scoresheet!E60=0,0,Scoresheet!E60/(Scoresheet!E60+Scoresheet!F60))</f>
        <v>0</v>
      </c>
      <c r="F60">
        <f>IF(Scoresheet!G60=0,0,Scoresheet!G60/(Scoresheet!G60+Scoresheet!H60)*(IF(Scoresheet_Result!E60=0,1,Scoresheet_Result!E60)))</f>
        <v>0</v>
      </c>
      <c r="G60">
        <f>IF(Scoresheet!I60=0,0,Scoresheet!I60/(Scoresheet!I60+Scoresheet!J60)*(IF(Scoresheet_Result!E60=0,1,Scoresheet_Result!E60)))</f>
        <v>0</v>
      </c>
      <c r="H60">
        <f>IF(Scoresheet!K60=0,0,Scoresheet!K60/(Scoresheet!L60+Scoresheet!K60)*(IF(Scoresheet_Result!E60=0,1,Scoresheet_Result!E60)))</f>
        <v>0</v>
      </c>
      <c r="I60">
        <f>IF(Scoresheet!L60=0,0,Scoresheet!L60/(Scoresheet!K60+Scoresheet!L60)*(IF(Scoresheet_Result!E60=0,1,Scoresheet_Result!E60)))</f>
        <v>0</v>
      </c>
      <c r="J60" s="54">
        <f>IF(Scoresheet!M60=0,0,Scoresheet!M60/(Scoresheet!M60+Scoresheet!N60))</f>
        <v>0</v>
      </c>
      <c r="K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>
        <f>Scoresheet!X60</f>
        <v>0</v>
      </c>
      <c r="U60">
        <f>IF((Scoresheet!$Y60+Scoresheet!$Z60+Scoresheet!$AA60)=0,0,FLOOR(Scoresheet!Y60/(Scoresheet!$Y60+Scoresheet!$Z60+Scoresheet!$AA60),0.01))</f>
        <v>0</v>
      </c>
      <c r="V60">
        <f>IF((Scoresheet!$Y60+Scoresheet!$Z60+Scoresheet!$AA60)=0,0,FLOOR(Scoresheet!Z60/(Scoresheet!$Y60+Scoresheet!$Z60+Scoresheet!$AA60),0.01))</f>
        <v>0</v>
      </c>
      <c r="W60" s="54">
        <f>IF((Scoresheet!$Y60+Scoresheet!$Z60+Scoresheet!$AA60)=0,0,FLOOR(Scoresheet!AA60/(Scoresheet!$Y60+Scoresheet!$Z60+Scoresheet!$AA60),0.01))</f>
        <v>0</v>
      </c>
      <c r="X60">
        <f>IF((Scoresheet!$AB60+Scoresheet!$AC60+Scoresheet!$AD60)=0,0,FLOOR(Scoresheet!AB60/(Scoresheet!$AB60+Scoresheet!$AC60+Scoresheet!$AD60),0.01))</f>
        <v>0</v>
      </c>
      <c r="Y60">
        <f>IF((Scoresheet!$AB60+Scoresheet!$AC60+Scoresheet!$AD60)=0,0,FLOOR(Scoresheet!AC60/(Scoresheet!$AB60+Scoresheet!$AC60+Scoresheet!$AD60),0.01))</f>
        <v>0</v>
      </c>
      <c r="Z60" s="54">
        <f>IF((Scoresheet!$AB60+Scoresheet!$AC60+Scoresheet!$AD60)=0,0,FLOOR(Scoresheet!AD60/(Scoresheet!$AB60+Scoresheet!$AC60+Scoresheet!$AD60),0.01))</f>
        <v>0</v>
      </c>
      <c r="AA60" s="169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5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>
        <f>IF((Scoresheet!$AJ60+Scoresheet!$AK60+Scoresheet!$AL60)=0,0,FLOOR(Scoresheet!AJ60/(Scoresheet!$AJ60+Scoresheet!$AK60+Scoresheet!$AL60),0.01))</f>
        <v>0</v>
      </c>
      <c r="AG60">
        <f>IF((Scoresheet!$AJ60+Scoresheet!$AK60+Scoresheet!$AL60)=0,0,FLOOR(Scoresheet!AK60/(Scoresheet!$AJ60+Scoresheet!$AK60+Scoresheet!$AL60),0.01))</f>
        <v>0</v>
      </c>
      <c r="AH60" s="54">
        <f>IF((Scoresheet!$AJ60+Scoresheet!$AK60+Scoresheet!$AL60)=0,0,FLOOR(Scoresheet!AL60/(Scoresheet!$AJ60+Scoresheet!$AK60+Scoresheet!$AL60),0.01))</f>
        <v>0</v>
      </c>
      <c r="AI60" s="6"/>
      <c r="AJ60" s="6"/>
      <c r="AK60" s="6"/>
      <c r="AL60" s="6"/>
      <c r="AM60" s="6"/>
      <c r="AN60" s="6"/>
      <c r="AP60" s="7"/>
      <c r="AQ60">
        <f t="shared" si="52"/>
        <v>0</v>
      </c>
      <c r="AR60">
        <f t="shared" si="12"/>
        <v>0</v>
      </c>
      <c r="AS60">
        <f t="shared" si="13"/>
        <v>0</v>
      </c>
      <c r="AT60">
        <f t="shared" si="14"/>
        <v>0</v>
      </c>
      <c r="AU60">
        <f t="shared" si="15"/>
        <v>0</v>
      </c>
      <c r="AV60">
        <f t="shared" si="16"/>
        <v>0</v>
      </c>
      <c r="AW60">
        <f t="shared" si="17"/>
        <v>0</v>
      </c>
      <c r="AX60">
        <f t="shared" si="18"/>
        <v>0</v>
      </c>
      <c r="AY60">
        <f t="shared" si="19"/>
        <v>0</v>
      </c>
      <c r="AZ60">
        <f t="shared" si="20"/>
        <v>0</v>
      </c>
      <c r="BA60">
        <f t="shared" si="21"/>
        <v>0</v>
      </c>
      <c r="BB60">
        <f t="shared" si="22"/>
        <v>0</v>
      </c>
      <c r="BC60">
        <f t="shared" si="23"/>
        <v>0</v>
      </c>
      <c r="BD60">
        <f t="shared" si="24"/>
        <v>0</v>
      </c>
      <c r="BE60">
        <f t="shared" si="25"/>
        <v>0</v>
      </c>
      <c r="BF60">
        <f t="shared" si="26"/>
        <v>0</v>
      </c>
      <c r="BG60">
        <f t="shared" si="27"/>
        <v>0</v>
      </c>
      <c r="BH60">
        <f t="shared" si="28"/>
        <v>0</v>
      </c>
      <c r="BI60">
        <f t="shared" si="29"/>
        <v>0</v>
      </c>
      <c r="BJ60">
        <f t="shared" si="30"/>
        <v>0</v>
      </c>
      <c r="BK60">
        <f t="shared" si="31"/>
        <v>0</v>
      </c>
      <c r="BL60">
        <f t="shared" si="32"/>
        <v>0</v>
      </c>
      <c r="BM60">
        <f t="shared" si="33"/>
        <v>0</v>
      </c>
      <c r="BN60">
        <f t="shared" si="34"/>
        <v>0</v>
      </c>
      <c r="BO60">
        <f t="shared" si="35"/>
        <v>0</v>
      </c>
      <c r="BP60">
        <f t="shared" si="36"/>
        <v>0</v>
      </c>
      <c r="BQ60">
        <f t="shared" si="37"/>
        <v>0</v>
      </c>
      <c r="BR60">
        <f t="shared" si="38"/>
        <v>0</v>
      </c>
      <c r="BS60">
        <f t="shared" si="39"/>
        <v>0</v>
      </c>
      <c r="BT60">
        <f t="shared" si="40"/>
        <v>0</v>
      </c>
      <c r="BU60">
        <f t="shared" si="41"/>
        <v>0</v>
      </c>
      <c r="BV60">
        <f t="shared" si="42"/>
        <v>0</v>
      </c>
      <c r="BX60">
        <f t="shared" si="43"/>
        <v>0</v>
      </c>
      <c r="BY60">
        <f t="shared" si="53"/>
        <v>0</v>
      </c>
      <c r="BZ60">
        <f t="shared" si="54"/>
        <v>0</v>
      </c>
      <c r="CA60">
        <f t="shared" si="55"/>
        <v>0</v>
      </c>
      <c r="CB60">
        <f t="shared" si="56"/>
        <v>0</v>
      </c>
      <c r="CC60">
        <f t="shared" si="57"/>
        <v>0</v>
      </c>
      <c r="CD60">
        <f t="shared" si="58"/>
        <v>0</v>
      </c>
    </row>
    <row r="61" spans="1:82">
      <c r="A61" s="7">
        <f t="shared" si="11"/>
        <v>0</v>
      </c>
      <c r="B61" s="54">
        <f>Scoresheet!B61</f>
        <v>0</v>
      </c>
      <c r="C61">
        <f>IF(Scoresheet!C61=0,0,Scoresheet!C61/(Scoresheet!C61+Scoresheet!D61))</f>
        <v>0</v>
      </c>
      <c r="D61" s="54">
        <f>IF(Scoresheet!D61=0,0,Scoresheet!D61/(Scoresheet!C61+Scoresheet!D61))</f>
        <v>0</v>
      </c>
      <c r="E61">
        <f>IF(Scoresheet!E61=0,0,Scoresheet!E61/(Scoresheet!E61+Scoresheet!F61))</f>
        <v>0</v>
      </c>
      <c r="F61">
        <f>IF(Scoresheet!G61=0,0,Scoresheet!G61/(Scoresheet!G61+Scoresheet!H61)*(IF(Scoresheet_Result!E61=0,1,Scoresheet_Result!E61)))</f>
        <v>0</v>
      </c>
      <c r="G61">
        <f>IF(Scoresheet!I61=0,0,Scoresheet!I61/(Scoresheet!I61+Scoresheet!J61)*(IF(Scoresheet_Result!E61=0,1,Scoresheet_Result!E61)))</f>
        <v>0</v>
      </c>
      <c r="H61">
        <f>IF(Scoresheet!K61=0,0,Scoresheet!K61/(Scoresheet!L61+Scoresheet!K61)*(IF(Scoresheet_Result!E61=0,1,Scoresheet_Result!E61)))</f>
        <v>0</v>
      </c>
      <c r="I61">
        <f>IF(Scoresheet!L61=0,0,Scoresheet!L61/(Scoresheet!K61+Scoresheet!L61)*(IF(Scoresheet_Result!E61=0,1,Scoresheet_Result!E61)))</f>
        <v>0</v>
      </c>
      <c r="J61" s="54">
        <f>IF(Scoresheet!M61=0,0,Scoresheet!M61/(Scoresheet!M61+Scoresheet!N61))</f>
        <v>0</v>
      </c>
      <c r="K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>
        <f>Scoresheet!X61</f>
        <v>0</v>
      </c>
      <c r="U61">
        <f>IF((Scoresheet!$Y61+Scoresheet!$Z61+Scoresheet!$AA61)=0,0,FLOOR(Scoresheet!Y61/(Scoresheet!$Y61+Scoresheet!$Z61+Scoresheet!$AA61),0.01))</f>
        <v>0</v>
      </c>
      <c r="V61">
        <f>IF((Scoresheet!$Y61+Scoresheet!$Z61+Scoresheet!$AA61)=0,0,FLOOR(Scoresheet!Z61/(Scoresheet!$Y61+Scoresheet!$Z61+Scoresheet!$AA61),0.01))</f>
        <v>0</v>
      </c>
      <c r="W61" s="54">
        <f>IF((Scoresheet!$Y61+Scoresheet!$Z61+Scoresheet!$AA61)=0,0,FLOOR(Scoresheet!AA61/(Scoresheet!$Y61+Scoresheet!$Z61+Scoresheet!$AA61),0.01))</f>
        <v>0</v>
      </c>
      <c r="X61">
        <f>IF((Scoresheet!$AB61+Scoresheet!$AC61+Scoresheet!$AD61)=0,0,FLOOR(Scoresheet!AB61/(Scoresheet!$AB61+Scoresheet!$AC61+Scoresheet!$AD61),0.01))</f>
        <v>0</v>
      </c>
      <c r="Y61">
        <f>IF((Scoresheet!$AB61+Scoresheet!$AC61+Scoresheet!$AD61)=0,0,FLOOR(Scoresheet!AC61/(Scoresheet!$AB61+Scoresheet!$AC61+Scoresheet!$AD61),0.01))</f>
        <v>0</v>
      </c>
      <c r="Z61" s="54">
        <f>IF((Scoresheet!$AB61+Scoresheet!$AC61+Scoresheet!$AD61)=0,0,FLOOR(Scoresheet!AD61/(Scoresheet!$AB61+Scoresheet!$AC61+Scoresheet!$AD61),0.01))</f>
        <v>0</v>
      </c>
      <c r="AA61" s="169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5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>
        <f>IF((Scoresheet!$AJ61+Scoresheet!$AK61+Scoresheet!$AL61)=0,0,FLOOR(Scoresheet!AJ61/(Scoresheet!$AJ61+Scoresheet!$AK61+Scoresheet!$AL61),0.01))</f>
        <v>0</v>
      </c>
      <c r="AG61">
        <f>IF((Scoresheet!$AJ61+Scoresheet!$AK61+Scoresheet!$AL61)=0,0,FLOOR(Scoresheet!AK61/(Scoresheet!$AJ61+Scoresheet!$AK61+Scoresheet!$AL61),0.01))</f>
        <v>0</v>
      </c>
      <c r="AH61" s="54">
        <f>IF((Scoresheet!$AJ61+Scoresheet!$AK61+Scoresheet!$AL61)=0,0,FLOOR(Scoresheet!AL61/(Scoresheet!$AJ61+Scoresheet!$AK61+Scoresheet!$AL61),0.01))</f>
        <v>0</v>
      </c>
      <c r="AI61" s="6"/>
      <c r="AJ61" s="6"/>
      <c r="AK61" s="6"/>
      <c r="AL61" s="6"/>
      <c r="AM61" s="6"/>
      <c r="AN61" s="6"/>
      <c r="AP61" s="7"/>
      <c r="AQ61">
        <f t="shared" si="52"/>
        <v>0</v>
      </c>
      <c r="AR61">
        <f t="shared" si="12"/>
        <v>0</v>
      </c>
      <c r="AS61">
        <f t="shared" si="13"/>
        <v>0</v>
      </c>
      <c r="AT61">
        <f t="shared" si="14"/>
        <v>0</v>
      </c>
      <c r="AU61">
        <f t="shared" si="15"/>
        <v>0</v>
      </c>
      <c r="AV61">
        <f t="shared" si="16"/>
        <v>0</v>
      </c>
      <c r="AW61">
        <f t="shared" si="17"/>
        <v>0</v>
      </c>
      <c r="AX61">
        <f t="shared" si="18"/>
        <v>0</v>
      </c>
      <c r="AY61">
        <f t="shared" si="19"/>
        <v>0</v>
      </c>
      <c r="AZ61">
        <f t="shared" si="20"/>
        <v>0</v>
      </c>
      <c r="BA61">
        <f t="shared" si="21"/>
        <v>0</v>
      </c>
      <c r="BB61">
        <f t="shared" si="22"/>
        <v>0</v>
      </c>
      <c r="BC61">
        <f t="shared" si="23"/>
        <v>0</v>
      </c>
      <c r="BD61">
        <f t="shared" si="24"/>
        <v>0</v>
      </c>
      <c r="BE61">
        <f t="shared" si="25"/>
        <v>0</v>
      </c>
      <c r="BF61">
        <f t="shared" si="26"/>
        <v>0</v>
      </c>
      <c r="BG61">
        <f t="shared" si="27"/>
        <v>0</v>
      </c>
      <c r="BH61">
        <f t="shared" si="28"/>
        <v>0</v>
      </c>
      <c r="BI61">
        <f t="shared" si="29"/>
        <v>0</v>
      </c>
      <c r="BJ61">
        <f t="shared" si="30"/>
        <v>0</v>
      </c>
      <c r="BK61">
        <f t="shared" si="31"/>
        <v>0</v>
      </c>
      <c r="BL61">
        <f t="shared" si="32"/>
        <v>0</v>
      </c>
      <c r="BM61">
        <f t="shared" si="33"/>
        <v>0</v>
      </c>
      <c r="BN61">
        <f t="shared" si="34"/>
        <v>0</v>
      </c>
      <c r="BO61">
        <f t="shared" si="35"/>
        <v>0</v>
      </c>
      <c r="BP61">
        <f t="shared" si="36"/>
        <v>0</v>
      </c>
      <c r="BQ61">
        <f t="shared" si="37"/>
        <v>0</v>
      </c>
      <c r="BR61">
        <f t="shared" si="38"/>
        <v>0</v>
      </c>
      <c r="BS61">
        <f t="shared" si="39"/>
        <v>0</v>
      </c>
      <c r="BT61">
        <f t="shared" si="40"/>
        <v>0</v>
      </c>
      <c r="BU61">
        <f t="shared" si="41"/>
        <v>0</v>
      </c>
      <c r="BV61">
        <f t="shared" si="42"/>
        <v>0</v>
      </c>
      <c r="BX61">
        <f t="shared" si="43"/>
        <v>0</v>
      </c>
      <c r="BY61">
        <f t="shared" si="53"/>
        <v>0</v>
      </c>
      <c r="BZ61">
        <f t="shared" si="54"/>
        <v>0</v>
      </c>
      <c r="CA61">
        <f t="shared" si="55"/>
        <v>0</v>
      </c>
      <c r="CB61">
        <f t="shared" si="56"/>
        <v>0</v>
      </c>
      <c r="CC61">
        <f t="shared" si="57"/>
        <v>0</v>
      </c>
      <c r="CD61">
        <f t="shared" si="58"/>
        <v>0</v>
      </c>
    </row>
    <row r="62" spans="1:82">
      <c r="A62" s="7">
        <f t="shared" si="11"/>
        <v>0</v>
      </c>
      <c r="B62" s="54">
        <f>Scoresheet!B62</f>
        <v>0</v>
      </c>
      <c r="C62">
        <f>IF(Scoresheet!C62=0,0,Scoresheet!C62/(Scoresheet!C62+Scoresheet!D62))</f>
        <v>0</v>
      </c>
      <c r="D62" s="54">
        <f>IF(Scoresheet!D62=0,0,Scoresheet!D62/(Scoresheet!C62+Scoresheet!D62))</f>
        <v>0</v>
      </c>
      <c r="E62">
        <f>IF(Scoresheet!E62=0,0,Scoresheet!E62/(Scoresheet!E62+Scoresheet!F62))</f>
        <v>0</v>
      </c>
      <c r="F62">
        <f>IF(Scoresheet!G62=0,0,Scoresheet!G62/(Scoresheet!G62+Scoresheet!H62)*(IF(Scoresheet_Result!E62=0,1,Scoresheet_Result!E62)))</f>
        <v>0</v>
      </c>
      <c r="G62">
        <f>IF(Scoresheet!I62=0,0,Scoresheet!I62/(Scoresheet!I62+Scoresheet!J62)*(IF(Scoresheet_Result!E62=0,1,Scoresheet_Result!E62)))</f>
        <v>0</v>
      </c>
      <c r="H62">
        <f>IF(Scoresheet!K62=0,0,Scoresheet!K62/(Scoresheet!L62+Scoresheet!K62)*(IF(Scoresheet_Result!E62=0,1,Scoresheet_Result!E62)))</f>
        <v>0</v>
      </c>
      <c r="I62">
        <f>IF(Scoresheet!L62=0,0,Scoresheet!L62/(Scoresheet!K62+Scoresheet!L62)*(IF(Scoresheet_Result!E62=0,1,Scoresheet_Result!E62)))</f>
        <v>0</v>
      </c>
      <c r="J62" s="54">
        <f>IF(Scoresheet!M62=0,0,Scoresheet!M62/(Scoresheet!M62+Scoresheet!N62))</f>
        <v>0</v>
      </c>
      <c r="K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>
        <f>Scoresheet!X62</f>
        <v>0</v>
      </c>
      <c r="U62">
        <f>IF((Scoresheet!$Y62+Scoresheet!$Z62+Scoresheet!$AA62)=0,0,FLOOR(Scoresheet!Y62/(Scoresheet!$Y62+Scoresheet!$Z62+Scoresheet!$AA62),0.01))</f>
        <v>0</v>
      </c>
      <c r="V62">
        <f>IF((Scoresheet!$Y62+Scoresheet!$Z62+Scoresheet!$AA62)=0,0,FLOOR(Scoresheet!Z62/(Scoresheet!$Y62+Scoresheet!$Z62+Scoresheet!$AA62),0.01))</f>
        <v>0</v>
      </c>
      <c r="W62" s="54">
        <f>IF((Scoresheet!$Y62+Scoresheet!$Z62+Scoresheet!$AA62)=0,0,FLOOR(Scoresheet!AA62/(Scoresheet!$Y62+Scoresheet!$Z62+Scoresheet!$AA62),0.01))</f>
        <v>0</v>
      </c>
      <c r="X62">
        <f>IF((Scoresheet!$AB62+Scoresheet!$AC62+Scoresheet!$AD62)=0,0,FLOOR(Scoresheet!AB62/(Scoresheet!$AB62+Scoresheet!$AC62+Scoresheet!$AD62),0.01))</f>
        <v>0</v>
      </c>
      <c r="Y62">
        <f>IF((Scoresheet!$AB62+Scoresheet!$AC62+Scoresheet!$AD62)=0,0,FLOOR(Scoresheet!AC62/(Scoresheet!$AB62+Scoresheet!$AC62+Scoresheet!$AD62),0.01))</f>
        <v>0</v>
      </c>
      <c r="Z62" s="54">
        <f>IF((Scoresheet!$AB62+Scoresheet!$AC62+Scoresheet!$AD62)=0,0,FLOOR(Scoresheet!AD62/(Scoresheet!$AB62+Scoresheet!$AC62+Scoresheet!$AD62),0.01))</f>
        <v>0</v>
      </c>
      <c r="AA62" s="169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5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>
        <f>IF((Scoresheet!$AJ62+Scoresheet!$AK62+Scoresheet!$AL62)=0,0,FLOOR(Scoresheet!AJ62/(Scoresheet!$AJ62+Scoresheet!$AK62+Scoresheet!$AL62),0.01))</f>
        <v>0</v>
      </c>
      <c r="AG62">
        <f>IF((Scoresheet!$AJ62+Scoresheet!$AK62+Scoresheet!$AL62)=0,0,FLOOR(Scoresheet!AK62/(Scoresheet!$AJ62+Scoresheet!$AK62+Scoresheet!$AL62),0.01))</f>
        <v>0</v>
      </c>
      <c r="AH62" s="54">
        <f>IF((Scoresheet!$AJ62+Scoresheet!$AK62+Scoresheet!$AL62)=0,0,FLOOR(Scoresheet!AL62/(Scoresheet!$AJ62+Scoresheet!$AK62+Scoresheet!$AL62),0.01))</f>
        <v>0</v>
      </c>
      <c r="AI62" s="6"/>
      <c r="AJ62" s="6"/>
      <c r="AK62" s="6"/>
      <c r="AL62" s="6"/>
      <c r="AM62" s="6"/>
      <c r="AN62" s="6"/>
      <c r="AP62" s="7"/>
      <c r="AQ62">
        <f t="shared" si="52"/>
        <v>0</v>
      </c>
      <c r="AR62">
        <f t="shared" si="12"/>
        <v>0</v>
      </c>
      <c r="AS62">
        <f t="shared" si="13"/>
        <v>0</v>
      </c>
      <c r="AT62">
        <f t="shared" si="14"/>
        <v>0</v>
      </c>
      <c r="AU62">
        <f t="shared" si="15"/>
        <v>0</v>
      </c>
      <c r="AV62">
        <f t="shared" si="16"/>
        <v>0</v>
      </c>
      <c r="AW62">
        <f t="shared" si="17"/>
        <v>0</v>
      </c>
      <c r="AX62">
        <f t="shared" si="18"/>
        <v>0</v>
      </c>
      <c r="AY62">
        <f t="shared" si="19"/>
        <v>0</v>
      </c>
      <c r="AZ62">
        <f t="shared" si="20"/>
        <v>0</v>
      </c>
      <c r="BA62">
        <f t="shared" si="21"/>
        <v>0</v>
      </c>
      <c r="BB62">
        <f t="shared" si="22"/>
        <v>0</v>
      </c>
      <c r="BC62">
        <f t="shared" si="23"/>
        <v>0</v>
      </c>
      <c r="BD62">
        <f t="shared" si="24"/>
        <v>0</v>
      </c>
      <c r="BE62">
        <f t="shared" si="25"/>
        <v>0</v>
      </c>
      <c r="BF62">
        <f t="shared" si="26"/>
        <v>0</v>
      </c>
      <c r="BG62">
        <f t="shared" si="27"/>
        <v>0</v>
      </c>
      <c r="BH62">
        <f t="shared" si="28"/>
        <v>0</v>
      </c>
      <c r="BI62">
        <f t="shared" si="29"/>
        <v>0</v>
      </c>
      <c r="BJ62">
        <f t="shared" si="30"/>
        <v>0</v>
      </c>
      <c r="BK62">
        <f t="shared" si="31"/>
        <v>0</v>
      </c>
      <c r="BL62">
        <f t="shared" si="32"/>
        <v>0</v>
      </c>
      <c r="BM62">
        <f t="shared" si="33"/>
        <v>0</v>
      </c>
      <c r="BN62">
        <f t="shared" si="34"/>
        <v>0</v>
      </c>
      <c r="BO62">
        <f t="shared" si="35"/>
        <v>0</v>
      </c>
      <c r="BP62">
        <f t="shared" si="36"/>
        <v>0</v>
      </c>
      <c r="BQ62">
        <f t="shared" si="37"/>
        <v>0</v>
      </c>
      <c r="BR62">
        <f t="shared" si="38"/>
        <v>0</v>
      </c>
      <c r="BS62">
        <f t="shared" si="39"/>
        <v>0</v>
      </c>
      <c r="BT62">
        <f t="shared" si="40"/>
        <v>0</v>
      </c>
      <c r="BU62">
        <f t="shared" si="41"/>
        <v>0</v>
      </c>
      <c r="BV62">
        <f t="shared" si="42"/>
        <v>0</v>
      </c>
      <c r="BX62">
        <f t="shared" si="43"/>
        <v>0</v>
      </c>
      <c r="BY62">
        <f t="shared" si="53"/>
        <v>0</v>
      </c>
      <c r="BZ62">
        <f t="shared" si="54"/>
        <v>0</v>
      </c>
      <c r="CA62">
        <f t="shared" si="55"/>
        <v>0</v>
      </c>
      <c r="CB62">
        <f t="shared" si="56"/>
        <v>0</v>
      </c>
      <c r="CC62">
        <f t="shared" si="57"/>
        <v>0</v>
      </c>
      <c r="CD62">
        <f t="shared" si="58"/>
        <v>0</v>
      </c>
    </row>
    <row r="63" spans="1:82">
      <c r="A63" s="7">
        <f t="shared" si="11"/>
        <v>0</v>
      </c>
      <c r="B63" s="54">
        <f>Scoresheet!B63</f>
        <v>0</v>
      </c>
      <c r="C63">
        <f>IF(Scoresheet!C63=0,0,Scoresheet!C63/(Scoresheet!C63+Scoresheet!D63))</f>
        <v>0</v>
      </c>
      <c r="D63" s="54">
        <f>IF(Scoresheet!D63=0,0,Scoresheet!D63/(Scoresheet!C63+Scoresheet!D63))</f>
        <v>0</v>
      </c>
      <c r="E63">
        <f>IF(Scoresheet!E63=0,0,Scoresheet!E63/(Scoresheet!E63+Scoresheet!F63))</f>
        <v>0</v>
      </c>
      <c r="F63">
        <f>IF(Scoresheet!G63=0,0,Scoresheet!G63/(Scoresheet!G63+Scoresheet!H63)*(IF(Scoresheet_Result!E63=0,1,Scoresheet_Result!E63)))</f>
        <v>0</v>
      </c>
      <c r="G63">
        <f>IF(Scoresheet!I63=0,0,Scoresheet!I63/(Scoresheet!I63+Scoresheet!J63)*(IF(Scoresheet_Result!E63=0,1,Scoresheet_Result!E63)))</f>
        <v>0</v>
      </c>
      <c r="H63">
        <f>IF(Scoresheet!K63=0,0,Scoresheet!K63/(Scoresheet!L63+Scoresheet!K63)*(IF(Scoresheet_Result!E63=0,1,Scoresheet_Result!E63)))</f>
        <v>0</v>
      </c>
      <c r="I63">
        <f>IF(Scoresheet!L63=0,0,Scoresheet!L63/(Scoresheet!K63+Scoresheet!L63)*(IF(Scoresheet_Result!E63=0,1,Scoresheet_Result!E63)))</f>
        <v>0</v>
      </c>
      <c r="J63" s="54">
        <f>IF(Scoresheet!M63=0,0,Scoresheet!M63/(Scoresheet!M63+Scoresheet!N63))</f>
        <v>0</v>
      </c>
      <c r="K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>
        <f>Scoresheet!X63</f>
        <v>0</v>
      </c>
      <c r="U63">
        <f>IF((Scoresheet!$Y63+Scoresheet!$Z63+Scoresheet!$AA63)=0,0,FLOOR(Scoresheet!Y63/(Scoresheet!$Y63+Scoresheet!$Z63+Scoresheet!$AA63),0.01))</f>
        <v>0</v>
      </c>
      <c r="V63">
        <f>IF((Scoresheet!$Y63+Scoresheet!$Z63+Scoresheet!$AA63)=0,0,FLOOR(Scoresheet!Z63/(Scoresheet!$Y63+Scoresheet!$Z63+Scoresheet!$AA63),0.01))</f>
        <v>0</v>
      </c>
      <c r="W63" s="54">
        <f>IF((Scoresheet!$Y63+Scoresheet!$Z63+Scoresheet!$AA63)=0,0,FLOOR(Scoresheet!AA63/(Scoresheet!$Y63+Scoresheet!$Z63+Scoresheet!$AA63),0.01))</f>
        <v>0</v>
      </c>
      <c r="X63">
        <f>IF((Scoresheet!$AB63+Scoresheet!$AC63+Scoresheet!$AD63)=0,0,FLOOR(Scoresheet!AB63/(Scoresheet!$AB63+Scoresheet!$AC63+Scoresheet!$AD63),0.01))</f>
        <v>0</v>
      </c>
      <c r="Y63">
        <f>IF((Scoresheet!$AB63+Scoresheet!$AC63+Scoresheet!$AD63)=0,0,FLOOR(Scoresheet!AC63/(Scoresheet!$AB63+Scoresheet!$AC63+Scoresheet!$AD63),0.01))</f>
        <v>0</v>
      </c>
      <c r="Z63" s="54">
        <f>IF((Scoresheet!$AB63+Scoresheet!$AC63+Scoresheet!$AD63)=0,0,FLOOR(Scoresheet!AD63/(Scoresheet!$AB63+Scoresheet!$AC63+Scoresheet!$AD63),0.01))</f>
        <v>0</v>
      </c>
      <c r="AA63" s="169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5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>
        <f>IF((Scoresheet!$AJ63+Scoresheet!$AK63+Scoresheet!$AL63)=0,0,FLOOR(Scoresheet!AJ63/(Scoresheet!$AJ63+Scoresheet!$AK63+Scoresheet!$AL63),0.01))</f>
        <v>0</v>
      </c>
      <c r="AG63">
        <f>IF((Scoresheet!$AJ63+Scoresheet!$AK63+Scoresheet!$AL63)=0,0,FLOOR(Scoresheet!AK63/(Scoresheet!$AJ63+Scoresheet!$AK63+Scoresheet!$AL63),0.01))</f>
        <v>0</v>
      </c>
      <c r="AH63" s="54">
        <f>IF((Scoresheet!$AJ63+Scoresheet!$AK63+Scoresheet!$AL63)=0,0,FLOOR(Scoresheet!AL63/(Scoresheet!$AJ63+Scoresheet!$AK63+Scoresheet!$AL63),0.01))</f>
        <v>0</v>
      </c>
      <c r="AI63" s="6"/>
      <c r="AJ63" s="6"/>
      <c r="AK63" s="6"/>
      <c r="AL63" s="6"/>
      <c r="AM63" s="6"/>
      <c r="AN63" s="6"/>
      <c r="AP63" s="7"/>
      <c r="AQ63">
        <f t="shared" si="52"/>
        <v>0</v>
      </c>
      <c r="AR63">
        <f t="shared" si="12"/>
        <v>0</v>
      </c>
      <c r="AS63">
        <f t="shared" si="13"/>
        <v>0</v>
      </c>
      <c r="AT63">
        <f t="shared" si="14"/>
        <v>0</v>
      </c>
      <c r="AU63">
        <f t="shared" si="15"/>
        <v>0</v>
      </c>
      <c r="AV63">
        <f t="shared" si="16"/>
        <v>0</v>
      </c>
      <c r="AW63">
        <f t="shared" si="17"/>
        <v>0</v>
      </c>
      <c r="AX63">
        <f t="shared" si="18"/>
        <v>0</v>
      </c>
      <c r="AY63">
        <f t="shared" si="19"/>
        <v>0</v>
      </c>
      <c r="AZ63">
        <f t="shared" si="20"/>
        <v>0</v>
      </c>
      <c r="BA63">
        <f t="shared" si="21"/>
        <v>0</v>
      </c>
      <c r="BB63">
        <f t="shared" si="22"/>
        <v>0</v>
      </c>
      <c r="BC63">
        <f t="shared" si="23"/>
        <v>0</v>
      </c>
      <c r="BD63">
        <f t="shared" si="24"/>
        <v>0</v>
      </c>
      <c r="BE63">
        <f t="shared" si="25"/>
        <v>0</v>
      </c>
      <c r="BF63">
        <f t="shared" si="26"/>
        <v>0</v>
      </c>
      <c r="BG63">
        <f t="shared" si="27"/>
        <v>0</v>
      </c>
      <c r="BH63">
        <f t="shared" si="28"/>
        <v>0</v>
      </c>
      <c r="BI63">
        <f t="shared" si="29"/>
        <v>0</v>
      </c>
      <c r="BJ63">
        <f t="shared" si="30"/>
        <v>0</v>
      </c>
      <c r="BK63">
        <f t="shared" si="31"/>
        <v>0</v>
      </c>
      <c r="BL63">
        <f t="shared" si="32"/>
        <v>0</v>
      </c>
      <c r="BM63">
        <f t="shared" si="33"/>
        <v>0</v>
      </c>
      <c r="BN63">
        <f t="shared" si="34"/>
        <v>0</v>
      </c>
      <c r="BO63">
        <f t="shared" si="35"/>
        <v>0</v>
      </c>
      <c r="BP63">
        <f t="shared" si="36"/>
        <v>0</v>
      </c>
      <c r="BQ63">
        <f t="shared" si="37"/>
        <v>0</v>
      </c>
      <c r="BR63">
        <f t="shared" si="38"/>
        <v>0</v>
      </c>
      <c r="BS63">
        <f t="shared" si="39"/>
        <v>0</v>
      </c>
      <c r="BT63">
        <f t="shared" si="40"/>
        <v>0</v>
      </c>
      <c r="BU63">
        <f t="shared" si="41"/>
        <v>0</v>
      </c>
      <c r="BV63">
        <f t="shared" si="42"/>
        <v>0</v>
      </c>
      <c r="BX63">
        <f t="shared" si="43"/>
        <v>0</v>
      </c>
      <c r="BY63">
        <f t="shared" si="53"/>
        <v>0</v>
      </c>
      <c r="BZ63">
        <f t="shared" si="54"/>
        <v>0</v>
      </c>
      <c r="CA63">
        <f t="shared" si="55"/>
        <v>0</v>
      </c>
      <c r="CB63">
        <f t="shared" si="56"/>
        <v>0</v>
      </c>
      <c r="CC63">
        <f t="shared" si="57"/>
        <v>0</v>
      </c>
      <c r="CD63">
        <f t="shared" si="58"/>
        <v>0</v>
      </c>
    </row>
    <row r="64" spans="1:82">
      <c r="A64" s="7">
        <f t="shared" si="11"/>
        <v>0</v>
      </c>
      <c r="B64" s="54">
        <f>Scoresheet!B64</f>
        <v>0</v>
      </c>
      <c r="C64">
        <f>IF(Scoresheet!C64=0,0,Scoresheet!C64/(Scoresheet!C64+Scoresheet!D64))</f>
        <v>0</v>
      </c>
      <c r="D64" s="54">
        <f>IF(Scoresheet!D64=0,0,Scoresheet!D64/(Scoresheet!C64+Scoresheet!D64))</f>
        <v>0</v>
      </c>
      <c r="E64">
        <f>IF(Scoresheet!E64=0,0,Scoresheet!E64/(Scoresheet!E64+Scoresheet!F64))</f>
        <v>0</v>
      </c>
      <c r="F64">
        <f>IF(Scoresheet!G64=0,0,Scoresheet!G64/(Scoresheet!G64+Scoresheet!H64)*(IF(Scoresheet_Result!E64=0,1,Scoresheet_Result!E64)))</f>
        <v>0</v>
      </c>
      <c r="G64">
        <f>IF(Scoresheet!I64=0,0,Scoresheet!I64/(Scoresheet!I64+Scoresheet!J64)*(IF(Scoresheet_Result!E64=0,1,Scoresheet_Result!E64)))</f>
        <v>0</v>
      </c>
      <c r="H64">
        <f>IF(Scoresheet!K64=0,0,Scoresheet!K64/(Scoresheet!L64+Scoresheet!K64)*(IF(Scoresheet_Result!E64=0,1,Scoresheet_Result!E64)))</f>
        <v>0</v>
      </c>
      <c r="I64">
        <f>IF(Scoresheet!L64=0,0,Scoresheet!L64/(Scoresheet!K64+Scoresheet!L64)*(IF(Scoresheet_Result!E64=0,1,Scoresheet_Result!E64)))</f>
        <v>0</v>
      </c>
      <c r="J64" s="54">
        <f>IF(Scoresheet!M64=0,0,Scoresheet!M64/(Scoresheet!M64+Scoresheet!N64))</f>
        <v>0</v>
      </c>
      <c r="K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>
        <f>Scoresheet!X64</f>
        <v>0</v>
      </c>
      <c r="U64">
        <f>IF((Scoresheet!$Y64+Scoresheet!$Z64+Scoresheet!$AA64)=0,0,FLOOR(Scoresheet!Y64/(Scoresheet!$Y64+Scoresheet!$Z64+Scoresheet!$AA64),0.01))</f>
        <v>0</v>
      </c>
      <c r="V64">
        <f>IF((Scoresheet!$Y64+Scoresheet!$Z64+Scoresheet!$AA64)=0,0,FLOOR(Scoresheet!Z64/(Scoresheet!$Y64+Scoresheet!$Z64+Scoresheet!$AA64),0.01))</f>
        <v>0</v>
      </c>
      <c r="W64" s="54">
        <f>IF((Scoresheet!$Y64+Scoresheet!$Z64+Scoresheet!$AA64)=0,0,FLOOR(Scoresheet!AA64/(Scoresheet!$Y64+Scoresheet!$Z64+Scoresheet!$AA64),0.01))</f>
        <v>0</v>
      </c>
      <c r="X64">
        <f>IF((Scoresheet!$AB64+Scoresheet!$AC64+Scoresheet!$AD64)=0,0,FLOOR(Scoresheet!AB64/(Scoresheet!$AB64+Scoresheet!$AC64+Scoresheet!$AD64),0.01))</f>
        <v>0</v>
      </c>
      <c r="Y64">
        <f>IF((Scoresheet!$AB64+Scoresheet!$AC64+Scoresheet!$AD64)=0,0,FLOOR(Scoresheet!AC64/(Scoresheet!$AB64+Scoresheet!$AC64+Scoresheet!$AD64),0.01))</f>
        <v>0</v>
      </c>
      <c r="Z64" s="54">
        <f>IF((Scoresheet!$AB64+Scoresheet!$AC64+Scoresheet!$AD64)=0,0,FLOOR(Scoresheet!AD64/(Scoresheet!$AB64+Scoresheet!$AC64+Scoresheet!$AD64),0.01))</f>
        <v>0</v>
      </c>
      <c r="AA64" s="169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5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>
        <f>IF((Scoresheet!$AJ64+Scoresheet!$AK64+Scoresheet!$AL64)=0,0,FLOOR(Scoresheet!AJ64/(Scoresheet!$AJ64+Scoresheet!$AK64+Scoresheet!$AL64),0.01))</f>
        <v>0</v>
      </c>
      <c r="AG64">
        <f>IF((Scoresheet!$AJ64+Scoresheet!$AK64+Scoresheet!$AL64)=0,0,FLOOR(Scoresheet!AK64/(Scoresheet!$AJ64+Scoresheet!$AK64+Scoresheet!$AL64),0.01))</f>
        <v>0</v>
      </c>
      <c r="AH64" s="54">
        <f>IF((Scoresheet!$AJ64+Scoresheet!$AK64+Scoresheet!$AL64)=0,0,FLOOR(Scoresheet!AL64/(Scoresheet!$AJ64+Scoresheet!$AK64+Scoresheet!$AL64),0.01))</f>
        <v>0</v>
      </c>
      <c r="AI64" s="6"/>
      <c r="AJ64" s="6"/>
      <c r="AK64" s="6"/>
      <c r="AL64" s="6"/>
      <c r="AM64" s="6"/>
      <c r="AN64" s="6"/>
      <c r="AP64" s="7"/>
      <c r="AQ64">
        <f t="shared" si="52"/>
        <v>0</v>
      </c>
      <c r="AR64">
        <f t="shared" si="12"/>
        <v>0</v>
      </c>
      <c r="AS64">
        <f t="shared" si="13"/>
        <v>0</v>
      </c>
      <c r="AT64">
        <f t="shared" si="14"/>
        <v>0</v>
      </c>
      <c r="AU64">
        <f t="shared" si="15"/>
        <v>0</v>
      </c>
      <c r="AV64">
        <f t="shared" si="16"/>
        <v>0</v>
      </c>
      <c r="AW64">
        <f t="shared" si="17"/>
        <v>0</v>
      </c>
      <c r="AX64">
        <f t="shared" si="18"/>
        <v>0</v>
      </c>
      <c r="AY64">
        <f t="shared" si="19"/>
        <v>0</v>
      </c>
      <c r="AZ64">
        <f t="shared" si="20"/>
        <v>0</v>
      </c>
      <c r="BA64">
        <f t="shared" si="21"/>
        <v>0</v>
      </c>
      <c r="BB64">
        <f t="shared" si="22"/>
        <v>0</v>
      </c>
      <c r="BC64">
        <f t="shared" si="23"/>
        <v>0</v>
      </c>
      <c r="BD64">
        <f t="shared" si="24"/>
        <v>0</v>
      </c>
      <c r="BE64">
        <f t="shared" si="25"/>
        <v>0</v>
      </c>
      <c r="BF64">
        <f t="shared" si="26"/>
        <v>0</v>
      </c>
      <c r="BG64">
        <f t="shared" si="27"/>
        <v>0</v>
      </c>
      <c r="BH64">
        <f t="shared" si="28"/>
        <v>0</v>
      </c>
      <c r="BI64">
        <f t="shared" si="29"/>
        <v>0</v>
      </c>
      <c r="BJ64">
        <f t="shared" si="30"/>
        <v>0</v>
      </c>
      <c r="BK64">
        <f t="shared" si="31"/>
        <v>0</v>
      </c>
      <c r="BL64">
        <f t="shared" si="32"/>
        <v>0</v>
      </c>
      <c r="BM64">
        <f t="shared" si="33"/>
        <v>0</v>
      </c>
      <c r="BN64">
        <f t="shared" si="34"/>
        <v>0</v>
      </c>
      <c r="BO64">
        <f t="shared" si="35"/>
        <v>0</v>
      </c>
      <c r="BP64">
        <f t="shared" si="36"/>
        <v>0</v>
      </c>
      <c r="BQ64">
        <f t="shared" si="37"/>
        <v>0</v>
      </c>
      <c r="BR64">
        <f t="shared" si="38"/>
        <v>0</v>
      </c>
      <c r="BS64">
        <f t="shared" si="39"/>
        <v>0</v>
      </c>
      <c r="BT64">
        <f t="shared" si="40"/>
        <v>0</v>
      </c>
      <c r="BU64">
        <f t="shared" si="41"/>
        <v>0</v>
      </c>
      <c r="BV64">
        <f t="shared" si="42"/>
        <v>0</v>
      </c>
      <c r="BX64">
        <f t="shared" si="43"/>
        <v>0</v>
      </c>
      <c r="BY64">
        <f t="shared" si="53"/>
        <v>0</v>
      </c>
      <c r="BZ64">
        <f t="shared" si="54"/>
        <v>0</v>
      </c>
      <c r="CA64">
        <f t="shared" si="55"/>
        <v>0</v>
      </c>
      <c r="CB64">
        <f t="shared" si="56"/>
        <v>0</v>
      </c>
      <c r="CC64">
        <f t="shared" si="57"/>
        <v>0</v>
      </c>
      <c r="CD64">
        <f t="shared" si="58"/>
        <v>0</v>
      </c>
    </row>
    <row r="65" spans="1:82">
      <c r="A65" s="7">
        <f t="shared" si="11"/>
        <v>0</v>
      </c>
      <c r="B65" s="54">
        <f>Scoresheet!B65</f>
        <v>0</v>
      </c>
      <c r="C65">
        <f>IF(Scoresheet!C65=0,0,Scoresheet!C65/(Scoresheet!C65+Scoresheet!D65))</f>
        <v>0</v>
      </c>
      <c r="D65" s="54">
        <f>IF(Scoresheet!D65=0,0,Scoresheet!D65/(Scoresheet!C65+Scoresheet!D65))</f>
        <v>0</v>
      </c>
      <c r="E65">
        <f>IF(Scoresheet!E65=0,0,Scoresheet!E65/(Scoresheet!E65+Scoresheet!F65))</f>
        <v>0</v>
      </c>
      <c r="F65">
        <f>IF(Scoresheet!G65=0,0,Scoresheet!G65/(Scoresheet!G65+Scoresheet!H65)*(IF(Scoresheet_Result!E65=0,1,Scoresheet_Result!E65)))</f>
        <v>0</v>
      </c>
      <c r="G65">
        <f>IF(Scoresheet!I65=0,0,Scoresheet!I65/(Scoresheet!I65+Scoresheet!J65)*(IF(Scoresheet_Result!E65=0,1,Scoresheet_Result!E65)))</f>
        <v>0</v>
      </c>
      <c r="H65">
        <f>IF(Scoresheet!K65=0,0,Scoresheet!K65/(Scoresheet!L65+Scoresheet!K65)*(IF(Scoresheet_Result!E65=0,1,Scoresheet_Result!E65)))</f>
        <v>0</v>
      </c>
      <c r="I65">
        <f>IF(Scoresheet!L65=0,0,Scoresheet!L65/(Scoresheet!K65+Scoresheet!L65)*(IF(Scoresheet_Result!E65=0,1,Scoresheet_Result!E65)))</f>
        <v>0</v>
      </c>
      <c r="J65" s="54">
        <f>IF(Scoresheet!M65=0,0,Scoresheet!M65/(Scoresheet!M65+Scoresheet!N65))</f>
        <v>0</v>
      </c>
      <c r="K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>
        <f>Scoresheet!X65</f>
        <v>0</v>
      </c>
      <c r="U65">
        <f>IF((Scoresheet!$Y65+Scoresheet!$Z65+Scoresheet!$AA65)=0,0,FLOOR(Scoresheet!Y65/(Scoresheet!$Y65+Scoresheet!$Z65+Scoresheet!$AA65),0.01))</f>
        <v>0</v>
      </c>
      <c r="V65">
        <f>IF((Scoresheet!$Y65+Scoresheet!$Z65+Scoresheet!$AA65)=0,0,FLOOR(Scoresheet!Z65/(Scoresheet!$Y65+Scoresheet!$Z65+Scoresheet!$AA65),0.01))</f>
        <v>0</v>
      </c>
      <c r="W65" s="54">
        <f>IF((Scoresheet!$Y65+Scoresheet!$Z65+Scoresheet!$AA65)=0,0,FLOOR(Scoresheet!AA65/(Scoresheet!$Y65+Scoresheet!$Z65+Scoresheet!$AA65),0.01))</f>
        <v>0</v>
      </c>
      <c r="X65">
        <f>IF((Scoresheet!$AB65+Scoresheet!$AC65+Scoresheet!$AD65)=0,0,FLOOR(Scoresheet!AB65/(Scoresheet!$AB65+Scoresheet!$AC65+Scoresheet!$AD65),0.01))</f>
        <v>0</v>
      </c>
      <c r="Y65">
        <f>IF((Scoresheet!$AB65+Scoresheet!$AC65+Scoresheet!$AD65)=0,0,FLOOR(Scoresheet!AC65/(Scoresheet!$AB65+Scoresheet!$AC65+Scoresheet!$AD65),0.01))</f>
        <v>0</v>
      </c>
      <c r="Z65" s="54">
        <f>IF((Scoresheet!$AB65+Scoresheet!$AC65+Scoresheet!$AD65)=0,0,FLOOR(Scoresheet!AD65/(Scoresheet!$AB65+Scoresheet!$AC65+Scoresheet!$AD65),0.01))</f>
        <v>0</v>
      </c>
      <c r="AA65" s="169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5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>
        <f>IF((Scoresheet!$AJ65+Scoresheet!$AK65+Scoresheet!$AL65)=0,0,FLOOR(Scoresheet!AJ65/(Scoresheet!$AJ65+Scoresheet!$AK65+Scoresheet!$AL65),0.01))</f>
        <v>0</v>
      </c>
      <c r="AG65">
        <f>IF((Scoresheet!$AJ65+Scoresheet!$AK65+Scoresheet!$AL65)=0,0,FLOOR(Scoresheet!AK65/(Scoresheet!$AJ65+Scoresheet!$AK65+Scoresheet!$AL65),0.01))</f>
        <v>0</v>
      </c>
      <c r="AH65" s="54">
        <f>IF((Scoresheet!$AJ65+Scoresheet!$AK65+Scoresheet!$AL65)=0,0,FLOOR(Scoresheet!AL65/(Scoresheet!$AJ65+Scoresheet!$AK65+Scoresheet!$AL65),0.01))</f>
        <v>0</v>
      </c>
      <c r="AI65" s="6"/>
      <c r="AJ65" s="6"/>
      <c r="AK65" s="6"/>
      <c r="AL65" s="6"/>
      <c r="AM65" s="6"/>
      <c r="AN65" s="6"/>
      <c r="AP65" s="7"/>
      <c r="AQ65">
        <f t="shared" si="52"/>
        <v>0</v>
      </c>
      <c r="AR65">
        <f t="shared" si="12"/>
        <v>0</v>
      </c>
      <c r="AS65">
        <f t="shared" si="13"/>
        <v>0</v>
      </c>
      <c r="AT65">
        <f t="shared" si="14"/>
        <v>0</v>
      </c>
      <c r="AU65">
        <f t="shared" si="15"/>
        <v>0</v>
      </c>
      <c r="AV65">
        <f t="shared" si="16"/>
        <v>0</v>
      </c>
      <c r="AW65">
        <f t="shared" si="17"/>
        <v>0</v>
      </c>
      <c r="AX65">
        <f t="shared" si="18"/>
        <v>0</v>
      </c>
      <c r="AY65">
        <f t="shared" si="19"/>
        <v>0</v>
      </c>
      <c r="AZ65">
        <f t="shared" si="20"/>
        <v>0</v>
      </c>
      <c r="BA65">
        <f t="shared" si="21"/>
        <v>0</v>
      </c>
      <c r="BB65">
        <f t="shared" si="22"/>
        <v>0</v>
      </c>
      <c r="BC65">
        <f t="shared" si="23"/>
        <v>0</v>
      </c>
      <c r="BD65">
        <f t="shared" si="24"/>
        <v>0</v>
      </c>
      <c r="BE65">
        <f t="shared" si="25"/>
        <v>0</v>
      </c>
      <c r="BF65">
        <f t="shared" si="26"/>
        <v>0</v>
      </c>
      <c r="BG65">
        <f t="shared" si="27"/>
        <v>0</v>
      </c>
      <c r="BH65">
        <f t="shared" si="28"/>
        <v>0</v>
      </c>
      <c r="BI65">
        <f t="shared" si="29"/>
        <v>0</v>
      </c>
      <c r="BJ65">
        <f t="shared" si="30"/>
        <v>0</v>
      </c>
      <c r="BK65">
        <f t="shared" si="31"/>
        <v>0</v>
      </c>
      <c r="BL65">
        <f t="shared" si="32"/>
        <v>0</v>
      </c>
      <c r="BM65">
        <f t="shared" si="33"/>
        <v>0</v>
      </c>
      <c r="BN65">
        <f t="shared" si="34"/>
        <v>0</v>
      </c>
      <c r="BO65">
        <f t="shared" si="35"/>
        <v>0</v>
      </c>
      <c r="BP65">
        <f t="shared" si="36"/>
        <v>0</v>
      </c>
      <c r="BQ65">
        <f t="shared" si="37"/>
        <v>0</v>
      </c>
      <c r="BR65">
        <f t="shared" si="38"/>
        <v>0</v>
      </c>
      <c r="BS65">
        <f t="shared" si="39"/>
        <v>0</v>
      </c>
      <c r="BT65">
        <f t="shared" si="40"/>
        <v>0</v>
      </c>
      <c r="BU65">
        <f t="shared" si="41"/>
        <v>0</v>
      </c>
      <c r="BV65">
        <f t="shared" si="42"/>
        <v>0</v>
      </c>
      <c r="BX65">
        <f t="shared" si="43"/>
        <v>0</v>
      </c>
      <c r="BY65">
        <f t="shared" si="53"/>
        <v>0</v>
      </c>
      <c r="BZ65">
        <f t="shared" si="54"/>
        <v>0</v>
      </c>
      <c r="CA65">
        <f t="shared" si="55"/>
        <v>0</v>
      </c>
      <c r="CB65">
        <f t="shared" si="56"/>
        <v>0</v>
      </c>
      <c r="CC65">
        <f t="shared" si="57"/>
        <v>0</v>
      </c>
      <c r="CD65">
        <f t="shared" si="58"/>
        <v>0</v>
      </c>
    </row>
    <row r="66" spans="1:82">
      <c r="A66" s="7">
        <f t="shared" si="11"/>
        <v>0</v>
      </c>
      <c r="B66" s="54">
        <f>Scoresheet!B66</f>
        <v>0</v>
      </c>
      <c r="C66">
        <f>IF(Scoresheet!C66=0,0,Scoresheet!C66/(Scoresheet!C66+Scoresheet!D66))</f>
        <v>0</v>
      </c>
      <c r="D66" s="54">
        <f>IF(Scoresheet!D66=0,0,Scoresheet!D66/(Scoresheet!C66+Scoresheet!D66))</f>
        <v>0</v>
      </c>
      <c r="E66">
        <f>IF(Scoresheet!E66=0,0,Scoresheet!E66/(Scoresheet!E66+Scoresheet!F66))</f>
        <v>0</v>
      </c>
      <c r="F66">
        <f>IF(Scoresheet!G66=0,0,Scoresheet!G66/(Scoresheet!G66+Scoresheet!H66)*(IF(Scoresheet_Result!E66=0,1,Scoresheet_Result!E66)))</f>
        <v>0</v>
      </c>
      <c r="G66">
        <f>IF(Scoresheet!I66=0,0,Scoresheet!I66/(Scoresheet!I66+Scoresheet!J66)*(IF(Scoresheet_Result!E66=0,1,Scoresheet_Result!E66)))</f>
        <v>0</v>
      </c>
      <c r="H66">
        <f>IF(Scoresheet!K66=0,0,Scoresheet!K66/(Scoresheet!L66+Scoresheet!K66)*(IF(Scoresheet_Result!E66=0,1,Scoresheet_Result!E66)))</f>
        <v>0</v>
      </c>
      <c r="I66">
        <f>IF(Scoresheet!L66=0,0,Scoresheet!L66/(Scoresheet!K66+Scoresheet!L66)*(IF(Scoresheet_Result!E66=0,1,Scoresheet_Result!E66)))</f>
        <v>0</v>
      </c>
      <c r="J66" s="54">
        <f>IF(Scoresheet!M66=0,0,Scoresheet!M66/(Scoresheet!M66+Scoresheet!N66))</f>
        <v>0</v>
      </c>
      <c r="K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>
        <f>Scoresheet!X66</f>
        <v>0</v>
      </c>
      <c r="U66">
        <f>IF((Scoresheet!$Y66+Scoresheet!$Z66+Scoresheet!$AA66)=0,0,FLOOR(Scoresheet!Y66/(Scoresheet!$Y66+Scoresheet!$Z66+Scoresheet!$AA66),0.01))</f>
        <v>0</v>
      </c>
      <c r="V66">
        <f>IF((Scoresheet!$Y66+Scoresheet!$Z66+Scoresheet!$AA66)=0,0,FLOOR(Scoresheet!Z66/(Scoresheet!$Y66+Scoresheet!$Z66+Scoresheet!$AA66),0.01))</f>
        <v>0</v>
      </c>
      <c r="W66" s="54">
        <f>IF((Scoresheet!$Y66+Scoresheet!$Z66+Scoresheet!$AA66)=0,0,FLOOR(Scoresheet!AA66/(Scoresheet!$Y66+Scoresheet!$Z66+Scoresheet!$AA66),0.01))</f>
        <v>0</v>
      </c>
      <c r="X66">
        <f>IF((Scoresheet!$AB66+Scoresheet!$AC66+Scoresheet!$AD66)=0,0,FLOOR(Scoresheet!AB66/(Scoresheet!$AB66+Scoresheet!$AC66+Scoresheet!$AD66),0.01))</f>
        <v>0</v>
      </c>
      <c r="Y66">
        <f>IF((Scoresheet!$AB66+Scoresheet!$AC66+Scoresheet!$AD66)=0,0,FLOOR(Scoresheet!AC66/(Scoresheet!$AB66+Scoresheet!$AC66+Scoresheet!$AD66),0.01))</f>
        <v>0</v>
      </c>
      <c r="Z66" s="54">
        <f>IF((Scoresheet!$AB66+Scoresheet!$AC66+Scoresheet!$AD66)=0,0,FLOOR(Scoresheet!AD66/(Scoresheet!$AB66+Scoresheet!$AC66+Scoresheet!$AD66),0.01))</f>
        <v>0</v>
      </c>
      <c r="AA66" s="169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5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>
        <f>IF((Scoresheet!$AJ66+Scoresheet!$AK66+Scoresheet!$AL66)=0,0,FLOOR(Scoresheet!AJ66/(Scoresheet!$AJ66+Scoresheet!$AK66+Scoresheet!$AL66),0.01))</f>
        <v>0</v>
      </c>
      <c r="AG66">
        <f>IF((Scoresheet!$AJ66+Scoresheet!$AK66+Scoresheet!$AL66)=0,0,FLOOR(Scoresheet!AK66/(Scoresheet!$AJ66+Scoresheet!$AK66+Scoresheet!$AL66),0.01))</f>
        <v>0</v>
      </c>
      <c r="AH66" s="54">
        <f>IF((Scoresheet!$AJ66+Scoresheet!$AK66+Scoresheet!$AL66)=0,0,FLOOR(Scoresheet!AL66/(Scoresheet!$AJ66+Scoresheet!$AK66+Scoresheet!$AL66),0.01))</f>
        <v>0</v>
      </c>
      <c r="AI66" s="6"/>
      <c r="AJ66" s="6"/>
      <c r="AK66" s="6"/>
      <c r="AL66" s="6"/>
      <c r="AM66" s="6"/>
      <c r="AN66" s="6"/>
      <c r="AP66" s="7"/>
      <c r="AQ66">
        <f t="shared" si="52"/>
        <v>0</v>
      </c>
      <c r="AR66">
        <f t="shared" si="12"/>
        <v>0</v>
      </c>
      <c r="AS66">
        <f t="shared" si="13"/>
        <v>0</v>
      </c>
      <c r="AT66">
        <f t="shared" si="14"/>
        <v>0</v>
      </c>
      <c r="AU66">
        <f t="shared" si="15"/>
        <v>0</v>
      </c>
      <c r="AV66">
        <f t="shared" si="16"/>
        <v>0</v>
      </c>
      <c r="AW66">
        <f t="shared" si="17"/>
        <v>0</v>
      </c>
      <c r="AX66">
        <f t="shared" si="18"/>
        <v>0</v>
      </c>
      <c r="AY66">
        <f t="shared" si="19"/>
        <v>0</v>
      </c>
      <c r="AZ66">
        <f t="shared" si="20"/>
        <v>0</v>
      </c>
      <c r="BA66">
        <f t="shared" si="21"/>
        <v>0</v>
      </c>
      <c r="BB66">
        <f t="shared" si="22"/>
        <v>0</v>
      </c>
      <c r="BC66">
        <f t="shared" si="23"/>
        <v>0</v>
      </c>
      <c r="BD66">
        <f t="shared" si="24"/>
        <v>0</v>
      </c>
      <c r="BE66">
        <f t="shared" si="25"/>
        <v>0</v>
      </c>
      <c r="BF66">
        <f t="shared" si="26"/>
        <v>0</v>
      </c>
      <c r="BG66">
        <f t="shared" si="27"/>
        <v>0</v>
      </c>
      <c r="BH66">
        <f t="shared" si="28"/>
        <v>0</v>
      </c>
      <c r="BI66">
        <f t="shared" si="29"/>
        <v>0</v>
      </c>
      <c r="BJ66">
        <f t="shared" si="30"/>
        <v>0</v>
      </c>
      <c r="BK66">
        <f t="shared" si="31"/>
        <v>0</v>
      </c>
      <c r="BL66">
        <f t="shared" si="32"/>
        <v>0</v>
      </c>
      <c r="BM66">
        <f t="shared" si="33"/>
        <v>0</v>
      </c>
      <c r="BN66">
        <f t="shared" si="34"/>
        <v>0</v>
      </c>
      <c r="BO66">
        <f t="shared" si="35"/>
        <v>0</v>
      </c>
      <c r="BP66">
        <f t="shared" si="36"/>
        <v>0</v>
      </c>
      <c r="BQ66">
        <f t="shared" si="37"/>
        <v>0</v>
      </c>
      <c r="BR66">
        <f t="shared" si="38"/>
        <v>0</v>
      </c>
      <c r="BS66">
        <f t="shared" si="39"/>
        <v>0</v>
      </c>
      <c r="BT66">
        <f t="shared" si="40"/>
        <v>0</v>
      </c>
      <c r="BU66">
        <f t="shared" si="41"/>
        <v>0</v>
      </c>
      <c r="BV66">
        <f t="shared" si="42"/>
        <v>0</v>
      </c>
      <c r="BX66">
        <f t="shared" si="43"/>
        <v>0</v>
      </c>
      <c r="BY66">
        <f t="shared" si="53"/>
        <v>0</v>
      </c>
      <c r="BZ66">
        <f t="shared" si="54"/>
        <v>0</v>
      </c>
      <c r="CA66">
        <f t="shared" si="55"/>
        <v>0</v>
      </c>
      <c r="CB66">
        <f t="shared" si="56"/>
        <v>0</v>
      </c>
      <c r="CC66">
        <f t="shared" si="57"/>
        <v>0</v>
      </c>
      <c r="CD66">
        <f t="shared" si="58"/>
        <v>0</v>
      </c>
    </row>
    <row r="67" spans="1:82">
      <c r="A67" s="7">
        <f t="shared" si="11"/>
        <v>0</v>
      </c>
      <c r="B67" s="54">
        <f>Scoresheet!B67</f>
        <v>0</v>
      </c>
      <c r="C67">
        <f>IF(Scoresheet!C67=0,0,Scoresheet!C67/(Scoresheet!C67+Scoresheet!D67))</f>
        <v>0</v>
      </c>
      <c r="D67" s="54">
        <f>IF(Scoresheet!D67=0,0,Scoresheet!D67/(Scoresheet!C67+Scoresheet!D67))</f>
        <v>0</v>
      </c>
      <c r="E67">
        <f>IF(Scoresheet!E67=0,0,Scoresheet!E67/(Scoresheet!E67+Scoresheet!F67))</f>
        <v>0</v>
      </c>
      <c r="F67">
        <f>IF(Scoresheet!G67=0,0,Scoresheet!G67/(Scoresheet!G67+Scoresheet!H67)*(IF(Scoresheet_Result!E67=0,1,Scoresheet_Result!E67)))</f>
        <v>0</v>
      </c>
      <c r="G67">
        <f>IF(Scoresheet!I67=0,0,Scoresheet!I67/(Scoresheet!I67+Scoresheet!J67)*(IF(Scoresheet_Result!E67=0,1,Scoresheet_Result!E67)))</f>
        <v>0</v>
      </c>
      <c r="H67">
        <f>IF(Scoresheet!K67=0,0,Scoresheet!K67/(Scoresheet!L67+Scoresheet!K67)*(IF(Scoresheet_Result!E67=0,1,Scoresheet_Result!E67)))</f>
        <v>0</v>
      </c>
      <c r="I67">
        <f>IF(Scoresheet!L67=0,0,Scoresheet!L67/(Scoresheet!K67+Scoresheet!L67)*(IF(Scoresheet_Result!E67=0,1,Scoresheet_Result!E67)))</f>
        <v>0</v>
      </c>
      <c r="J67" s="54">
        <f>IF(Scoresheet!M67=0,0,Scoresheet!M67/(Scoresheet!M67+Scoresheet!N67))</f>
        <v>0</v>
      </c>
      <c r="K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>
        <f>Scoresheet!X67</f>
        <v>0</v>
      </c>
      <c r="U67">
        <f>IF((Scoresheet!$Y67+Scoresheet!$Z67+Scoresheet!$AA67)=0,0,FLOOR(Scoresheet!Y67/(Scoresheet!$Y67+Scoresheet!$Z67+Scoresheet!$AA67),0.01))</f>
        <v>0</v>
      </c>
      <c r="V67">
        <f>IF((Scoresheet!$Y67+Scoresheet!$Z67+Scoresheet!$AA67)=0,0,FLOOR(Scoresheet!Z67/(Scoresheet!$Y67+Scoresheet!$Z67+Scoresheet!$AA67),0.01))</f>
        <v>0</v>
      </c>
      <c r="W67" s="54">
        <f>IF((Scoresheet!$Y67+Scoresheet!$Z67+Scoresheet!$AA67)=0,0,FLOOR(Scoresheet!AA67/(Scoresheet!$Y67+Scoresheet!$Z67+Scoresheet!$AA67),0.01))</f>
        <v>0</v>
      </c>
      <c r="X67">
        <f>IF((Scoresheet!$AB67+Scoresheet!$AC67+Scoresheet!$AD67)=0,0,FLOOR(Scoresheet!AB67/(Scoresheet!$AB67+Scoresheet!$AC67+Scoresheet!$AD67),0.01))</f>
        <v>0</v>
      </c>
      <c r="Y67">
        <f>IF((Scoresheet!$AB67+Scoresheet!$AC67+Scoresheet!$AD67)=0,0,FLOOR(Scoresheet!AC67/(Scoresheet!$AB67+Scoresheet!$AC67+Scoresheet!$AD67),0.01))</f>
        <v>0</v>
      </c>
      <c r="Z67" s="54">
        <f>IF((Scoresheet!$AB67+Scoresheet!$AC67+Scoresheet!$AD67)=0,0,FLOOR(Scoresheet!AD67/(Scoresheet!$AB67+Scoresheet!$AC67+Scoresheet!$AD67),0.01))</f>
        <v>0</v>
      </c>
      <c r="AA67" s="169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5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>
        <f>IF((Scoresheet!$AJ67+Scoresheet!$AK67+Scoresheet!$AL67)=0,0,FLOOR(Scoresheet!AJ67/(Scoresheet!$AJ67+Scoresheet!$AK67+Scoresheet!$AL67),0.01))</f>
        <v>0</v>
      </c>
      <c r="AG67">
        <f>IF((Scoresheet!$AJ67+Scoresheet!$AK67+Scoresheet!$AL67)=0,0,FLOOR(Scoresheet!AK67/(Scoresheet!$AJ67+Scoresheet!$AK67+Scoresheet!$AL67),0.01))</f>
        <v>0</v>
      </c>
      <c r="AH67" s="54">
        <f>IF((Scoresheet!$AJ67+Scoresheet!$AK67+Scoresheet!$AL67)=0,0,FLOOR(Scoresheet!AL67/(Scoresheet!$AJ67+Scoresheet!$AK67+Scoresheet!$AL67),0.01))</f>
        <v>0</v>
      </c>
      <c r="AI67" s="6"/>
      <c r="AJ67" s="6"/>
      <c r="AK67" s="6"/>
      <c r="AL67" s="6"/>
      <c r="AM67" s="6"/>
      <c r="AN67" s="6"/>
      <c r="AP67" s="7"/>
      <c r="AQ67">
        <f t="shared" si="52"/>
        <v>0</v>
      </c>
      <c r="AR67">
        <f t="shared" si="12"/>
        <v>0</v>
      </c>
      <c r="AS67">
        <f t="shared" si="13"/>
        <v>0</v>
      </c>
      <c r="AT67">
        <f t="shared" si="14"/>
        <v>0</v>
      </c>
      <c r="AU67">
        <f t="shared" si="15"/>
        <v>0</v>
      </c>
      <c r="AV67">
        <f t="shared" si="16"/>
        <v>0</v>
      </c>
      <c r="AW67">
        <f t="shared" si="17"/>
        <v>0</v>
      </c>
      <c r="AX67">
        <f t="shared" si="18"/>
        <v>0</v>
      </c>
      <c r="AY67">
        <f t="shared" si="19"/>
        <v>0</v>
      </c>
      <c r="AZ67">
        <f t="shared" si="20"/>
        <v>0</v>
      </c>
      <c r="BA67">
        <f t="shared" si="21"/>
        <v>0</v>
      </c>
      <c r="BB67">
        <f t="shared" si="22"/>
        <v>0</v>
      </c>
      <c r="BC67">
        <f t="shared" si="23"/>
        <v>0</v>
      </c>
      <c r="BD67">
        <f t="shared" si="24"/>
        <v>0</v>
      </c>
      <c r="BE67">
        <f t="shared" si="25"/>
        <v>0</v>
      </c>
      <c r="BF67">
        <f t="shared" si="26"/>
        <v>0</v>
      </c>
      <c r="BG67">
        <f t="shared" si="27"/>
        <v>0</v>
      </c>
      <c r="BH67">
        <f t="shared" si="28"/>
        <v>0</v>
      </c>
      <c r="BI67">
        <f t="shared" si="29"/>
        <v>0</v>
      </c>
      <c r="BJ67">
        <f t="shared" si="30"/>
        <v>0</v>
      </c>
      <c r="BK67">
        <f t="shared" si="31"/>
        <v>0</v>
      </c>
      <c r="BL67">
        <f t="shared" si="32"/>
        <v>0</v>
      </c>
      <c r="BM67">
        <f t="shared" si="33"/>
        <v>0</v>
      </c>
      <c r="BN67">
        <f t="shared" si="34"/>
        <v>0</v>
      </c>
      <c r="BO67">
        <f t="shared" si="35"/>
        <v>0</v>
      </c>
      <c r="BP67">
        <f t="shared" si="36"/>
        <v>0</v>
      </c>
      <c r="BQ67">
        <f t="shared" si="37"/>
        <v>0</v>
      </c>
      <c r="BR67">
        <f t="shared" si="38"/>
        <v>0</v>
      </c>
      <c r="BS67">
        <f t="shared" si="39"/>
        <v>0</v>
      </c>
      <c r="BT67">
        <f t="shared" si="40"/>
        <v>0</v>
      </c>
      <c r="BU67">
        <f t="shared" si="41"/>
        <v>0</v>
      </c>
      <c r="BV67">
        <f t="shared" si="42"/>
        <v>0</v>
      </c>
      <c r="BX67">
        <f t="shared" si="43"/>
        <v>0</v>
      </c>
      <c r="BY67">
        <f t="shared" si="53"/>
        <v>0</v>
      </c>
      <c r="BZ67">
        <f t="shared" si="54"/>
        <v>0</v>
      </c>
      <c r="CA67">
        <f t="shared" si="55"/>
        <v>0</v>
      </c>
      <c r="CB67">
        <f t="shared" si="56"/>
        <v>0</v>
      </c>
      <c r="CC67">
        <f t="shared" si="57"/>
        <v>0</v>
      </c>
      <c r="CD67">
        <f t="shared" si="58"/>
        <v>0</v>
      </c>
    </row>
    <row r="68" spans="1:82">
      <c r="A68" s="7">
        <f t="shared" si="11"/>
        <v>0</v>
      </c>
      <c r="B68" s="54">
        <f>Scoresheet!B68</f>
        <v>0</v>
      </c>
      <c r="C68">
        <f>IF(Scoresheet!C68=0,0,Scoresheet!C68/(Scoresheet!C68+Scoresheet!D68))</f>
        <v>0</v>
      </c>
      <c r="D68" s="54">
        <f>IF(Scoresheet!D68=0,0,Scoresheet!D68/(Scoresheet!C68+Scoresheet!D68))</f>
        <v>0</v>
      </c>
      <c r="E68">
        <f>IF(Scoresheet!E68=0,0,Scoresheet!E68/(Scoresheet!E68+Scoresheet!F68))</f>
        <v>0</v>
      </c>
      <c r="F68">
        <f>IF(Scoresheet!G68=0,0,Scoresheet!G68/(Scoresheet!G68+Scoresheet!H68)*(IF(Scoresheet_Result!E68=0,1,Scoresheet_Result!E68)))</f>
        <v>0</v>
      </c>
      <c r="G68">
        <f>IF(Scoresheet!I68=0,0,Scoresheet!I68/(Scoresheet!I68+Scoresheet!J68)*(IF(Scoresheet_Result!E68=0,1,Scoresheet_Result!E68)))</f>
        <v>0</v>
      </c>
      <c r="H68">
        <f>IF(Scoresheet!K68=0,0,Scoresheet!K68/(Scoresheet!L68+Scoresheet!K68)*(IF(Scoresheet_Result!E68=0,1,Scoresheet_Result!E68)))</f>
        <v>0</v>
      </c>
      <c r="I68">
        <f>IF(Scoresheet!L68=0,0,Scoresheet!L68/(Scoresheet!K68+Scoresheet!L68)*(IF(Scoresheet_Result!E68=0,1,Scoresheet_Result!E68)))</f>
        <v>0</v>
      </c>
      <c r="J68" s="54">
        <f>IF(Scoresheet!M68=0,0,Scoresheet!M68/(Scoresheet!M68+Scoresheet!N68))</f>
        <v>0</v>
      </c>
      <c r="K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>
        <f>Scoresheet!X68</f>
        <v>0</v>
      </c>
      <c r="U68">
        <f>IF((Scoresheet!$Y68+Scoresheet!$Z68+Scoresheet!$AA68)=0,0,FLOOR(Scoresheet!Y68/(Scoresheet!$Y68+Scoresheet!$Z68+Scoresheet!$AA68),0.01))</f>
        <v>0</v>
      </c>
      <c r="V68">
        <f>IF((Scoresheet!$Y68+Scoresheet!$Z68+Scoresheet!$AA68)=0,0,FLOOR(Scoresheet!Z68/(Scoresheet!$Y68+Scoresheet!$Z68+Scoresheet!$AA68),0.01))</f>
        <v>0</v>
      </c>
      <c r="W68" s="54">
        <f>IF((Scoresheet!$Y68+Scoresheet!$Z68+Scoresheet!$AA68)=0,0,FLOOR(Scoresheet!AA68/(Scoresheet!$Y68+Scoresheet!$Z68+Scoresheet!$AA68),0.01))</f>
        <v>0</v>
      </c>
      <c r="X68">
        <f>IF((Scoresheet!$AB68+Scoresheet!$AC68+Scoresheet!$AD68)=0,0,FLOOR(Scoresheet!AB68/(Scoresheet!$AB68+Scoresheet!$AC68+Scoresheet!$AD68),0.01))</f>
        <v>0</v>
      </c>
      <c r="Y68">
        <f>IF((Scoresheet!$AB68+Scoresheet!$AC68+Scoresheet!$AD68)=0,0,FLOOR(Scoresheet!AC68/(Scoresheet!$AB68+Scoresheet!$AC68+Scoresheet!$AD68),0.01))</f>
        <v>0</v>
      </c>
      <c r="Z68" s="54">
        <f>IF((Scoresheet!$AB68+Scoresheet!$AC68+Scoresheet!$AD68)=0,0,FLOOR(Scoresheet!AD68/(Scoresheet!$AB68+Scoresheet!$AC68+Scoresheet!$AD68),0.01))</f>
        <v>0</v>
      </c>
      <c r="AA68" s="169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5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>
        <f>IF((Scoresheet!$AJ68+Scoresheet!$AK68+Scoresheet!$AL68)=0,0,FLOOR(Scoresheet!AJ68/(Scoresheet!$AJ68+Scoresheet!$AK68+Scoresheet!$AL68),0.01))</f>
        <v>0</v>
      </c>
      <c r="AG68">
        <f>IF((Scoresheet!$AJ68+Scoresheet!$AK68+Scoresheet!$AL68)=0,0,FLOOR(Scoresheet!AK68/(Scoresheet!$AJ68+Scoresheet!$AK68+Scoresheet!$AL68),0.01))</f>
        <v>0</v>
      </c>
      <c r="AH68" s="54">
        <f>IF((Scoresheet!$AJ68+Scoresheet!$AK68+Scoresheet!$AL68)=0,0,FLOOR(Scoresheet!AL68/(Scoresheet!$AJ68+Scoresheet!$AK68+Scoresheet!$AL68),0.01))</f>
        <v>0</v>
      </c>
      <c r="AI68" s="6"/>
      <c r="AJ68" s="6"/>
      <c r="AK68" s="6"/>
      <c r="AL68" s="6"/>
      <c r="AM68" s="6"/>
      <c r="AN68" s="6"/>
      <c r="AP68" s="7"/>
      <c r="AQ68">
        <f t="shared" si="52"/>
        <v>0</v>
      </c>
      <c r="AR68">
        <f t="shared" si="12"/>
        <v>0</v>
      </c>
      <c r="AS68">
        <f t="shared" si="13"/>
        <v>0</v>
      </c>
      <c r="AT68">
        <f t="shared" si="14"/>
        <v>0</v>
      </c>
      <c r="AU68">
        <f t="shared" si="15"/>
        <v>0</v>
      </c>
      <c r="AV68">
        <f t="shared" si="16"/>
        <v>0</v>
      </c>
      <c r="AW68">
        <f t="shared" si="17"/>
        <v>0</v>
      </c>
      <c r="AX68">
        <f t="shared" si="18"/>
        <v>0</v>
      </c>
      <c r="AY68">
        <f t="shared" si="19"/>
        <v>0</v>
      </c>
      <c r="AZ68">
        <f t="shared" si="20"/>
        <v>0</v>
      </c>
      <c r="BA68">
        <f t="shared" si="21"/>
        <v>0</v>
      </c>
      <c r="BB68">
        <f t="shared" si="22"/>
        <v>0</v>
      </c>
      <c r="BC68">
        <f t="shared" si="23"/>
        <v>0</v>
      </c>
      <c r="BD68">
        <f t="shared" si="24"/>
        <v>0</v>
      </c>
      <c r="BE68">
        <f t="shared" si="25"/>
        <v>0</v>
      </c>
      <c r="BF68">
        <f t="shared" si="26"/>
        <v>0</v>
      </c>
      <c r="BG68">
        <f t="shared" si="27"/>
        <v>0</v>
      </c>
      <c r="BH68">
        <f t="shared" si="28"/>
        <v>0</v>
      </c>
      <c r="BI68">
        <f t="shared" si="29"/>
        <v>0</v>
      </c>
      <c r="BJ68">
        <f t="shared" si="30"/>
        <v>0</v>
      </c>
      <c r="BK68">
        <f t="shared" si="31"/>
        <v>0</v>
      </c>
      <c r="BL68">
        <f t="shared" si="32"/>
        <v>0</v>
      </c>
      <c r="BM68">
        <f t="shared" si="33"/>
        <v>0</v>
      </c>
      <c r="BN68">
        <f t="shared" si="34"/>
        <v>0</v>
      </c>
      <c r="BO68">
        <f t="shared" si="35"/>
        <v>0</v>
      </c>
      <c r="BP68">
        <f t="shared" si="36"/>
        <v>0</v>
      </c>
      <c r="BQ68">
        <f t="shared" si="37"/>
        <v>0</v>
      </c>
      <c r="BR68">
        <f t="shared" si="38"/>
        <v>0</v>
      </c>
      <c r="BS68">
        <f t="shared" si="39"/>
        <v>0</v>
      </c>
      <c r="BT68">
        <f t="shared" si="40"/>
        <v>0</v>
      </c>
      <c r="BU68">
        <f t="shared" si="41"/>
        <v>0</v>
      </c>
      <c r="BV68">
        <f t="shared" si="42"/>
        <v>0</v>
      </c>
      <c r="BX68">
        <f t="shared" si="43"/>
        <v>0</v>
      </c>
      <c r="BY68">
        <f t="shared" si="53"/>
        <v>0</v>
      </c>
      <c r="BZ68">
        <f t="shared" si="54"/>
        <v>0</v>
      </c>
      <c r="CA68">
        <f t="shared" si="55"/>
        <v>0</v>
      </c>
      <c r="CB68">
        <f t="shared" si="56"/>
        <v>0</v>
      </c>
      <c r="CC68">
        <f t="shared" si="57"/>
        <v>0</v>
      </c>
      <c r="CD68">
        <f t="shared" si="58"/>
        <v>0</v>
      </c>
    </row>
    <row r="69" spans="1:82">
      <c r="A69" s="7">
        <f t="shared" si="11"/>
        <v>0</v>
      </c>
      <c r="B69" s="54">
        <f>Scoresheet!B69</f>
        <v>0</v>
      </c>
      <c r="C69">
        <f>IF(Scoresheet!C69=0,0,Scoresheet!C69/(Scoresheet!C69+Scoresheet!D69))</f>
        <v>0</v>
      </c>
      <c r="D69" s="54">
        <f>IF(Scoresheet!D69=0,0,Scoresheet!D69/(Scoresheet!C69+Scoresheet!D69))</f>
        <v>0</v>
      </c>
      <c r="E69">
        <f>IF(Scoresheet!E69=0,0,Scoresheet!E69/(Scoresheet!E69+Scoresheet!F69))</f>
        <v>0</v>
      </c>
      <c r="F69">
        <f>IF(Scoresheet!G69=0,0,Scoresheet!G69/(Scoresheet!G69+Scoresheet!H69)*(IF(Scoresheet_Result!E69=0,1,Scoresheet_Result!E69)))</f>
        <v>0</v>
      </c>
      <c r="G69">
        <f>IF(Scoresheet!I69=0,0,Scoresheet!I69/(Scoresheet!I69+Scoresheet!J69)*(IF(Scoresheet_Result!E69=0,1,Scoresheet_Result!E69)))</f>
        <v>0</v>
      </c>
      <c r="H69">
        <f>IF(Scoresheet!K69=0,0,Scoresheet!K69/(Scoresheet!L69+Scoresheet!K69)*(IF(Scoresheet_Result!E69=0,1,Scoresheet_Result!E69)))</f>
        <v>0</v>
      </c>
      <c r="I69">
        <f>IF(Scoresheet!L69=0,0,Scoresheet!L69/(Scoresheet!K69+Scoresheet!L69)*(IF(Scoresheet_Result!E69=0,1,Scoresheet_Result!E69)))</f>
        <v>0</v>
      </c>
      <c r="J69" s="54">
        <f>IF(Scoresheet!M69=0,0,Scoresheet!M69/(Scoresheet!M69+Scoresheet!N69))</f>
        <v>0</v>
      </c>
      <c r="K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>
        <f>Scoresheet!X69</f>
        <v>0</v>
      </c>
      <c r="U69">
        <f>IF((Scoresheet!$Y69+Scoresheet!$Z69+Scoresheet!$AA69)=0,0,FLOOR(Scoresheet!Y69/(Scoresheet!$Y69+Scoresheet!$Z69+Scoresheet!$AA69),0.01))</f>
        <v>0</v>
      </c>
      <c r="V69">
        <f>IF((Scoresheet!$Y69+Scoresheet!$Z69+Scoresheet!$AA69)=0,0,FLOOR(Scoresheet!Z69/(Scoresheet!$Y69+Scoresheet!$Z69+Scoresheet!$AA69),0.01))</f>
        <v>0</v>
      </c>
      <c r="W69" s="54">
        <f>IF((Scoresheet!$Y69+Scoresheet!$Z69+Scoresheet!$AA69)=0,0,FLOOR(Scoresheet!AA69/(Scoresheet!$Y69+Scoresheet!$Z69+Scoresheet!$AA69),0.01))</f>
        <v>0</v>
      </c>
      <c r="X69">
        <f>IF((Scoresheet!$AB69+Scoresheet!$AC69+Scoresheet!$AD69)=0,0,FLOOR(Scoresheet!AB69/(Scoresheet!$AB69+Scoresheet!$AC69+Scoresheet!$AD69),0.01))</f>
        <v>0</v>
      </c>
      <c r="Y69">
        <f>IF((Scoresheet!$AB69+Scoresheet!$AC69+Scoresheet!$AD69)=0,0,FLOOR(Scoresheet!AC69/(Scoresheet!$AB69+Scoresheet!$AC69+Scoresheet!$AD69),0.01))</f>
        <v>0</v>
      </c>
      <c r="Z69" s="54">
        <f>IF((Scoresheet!$AB69+Scoresheet!$AC69+Scoresheet!$AD69)=0,0,FLOOR(Scoresheet!AD69/(Scoresheet!$AB69+Scoresheet!$AC69+Scoresheet!$AD69),0.01))</f>
        <v>0</v>
      </c>
      <c r="AA69" s="169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5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>
        <f>IF((Scoresheet!$AJ69+Scoresheet!$AK69+Scoresheet!$AL69)=0,0,FLOOR(Scoresheet!AJ69/(Scoresheet!$AJ69+Scoresheet!$AK69+Scoresheet!$AL69),0.01))</f>
        <v>0</v>
      </c>
      <c r="AG69">
        <f>IF((Scoresheet!$AJ69+Scoresheet!$AK69+Scoresheet!$AL69)=0,0,FLOOR(Scoresheet!AK69/(Scoresheet!$AJ69+Scoresheet!$AK69+Scoresheet!$AL69),0.01))</f>
        <v>0</v>
      </c>
      <c r="AH69" s="54">
        <f>IF((Scoresheet!$AJ69+Scoresheet!$AK69+Scoresheet!$AL69)=0,0,FLOOR(Scoresheet!AL69/(Scoresheet!$AJ69+Scoresheet!$AK69+Scoresheet!$AL69),0.01))</f>
        <v>0</v>
      </c>
      <c r="AI69" s="6"/>
      <c r="AJ69" s="6"/>
      <c r="AK69" s="6"/>
      <c r="AL69" s="6"/>
      <c r="AM69" s="6"/>
      <c r="AN69" s="6"/>
      <c r="AP69" s="7"/>
      <c r="AQ69">
        <f t="shared" si="52"/>
        <v>0</v>
      </c>
      <c r="AR69">
        <f t="shared" si="12"/>
        <v>0</v>
      </c>
      <c r="AS69">
        <f t="shared" si="13"/>
        <v>0</v>
      </c>
      <c r="AT69">
        <f t="shared" si="14"/>
        <v>0</v>
      </c>
      <c r="AU69">
        <f t="shared" si="15"/>
        <v>0</v>
      </c>
      <c r="AV69">
        <f t="shared" si="16"/>
        <v>0</v>
      </c>
      <c r="AW69">
        <f t="shared" si="17"/>
        <v>0</v>
      </c>
      <c r="AX69">
        <f t="shared" si="18"/>
        <v>0</v>
      </c>
      <c r="AY69">
        <f t="shared" si="19"/>
        <v>0</v>
      </c>
      <c r="AZ69">
        <f t="shared" si="20"/>
        <v>0</v>
      </c>
      <c r="BA69">
        <f t="shared" si="21"/>
        <v>0</v>
      </c>
      <c r="BB69">
        <f t="shared" si="22"/>
        <v>0</v>
      </c>
      <c r="BC69">
        <f t="shared" si="23"/>
        <v>0</v>
      </c>
      <c r="BD69">
        <f t="shared" si="24"/>
        <v>0</v>
      </c>
      <c r="BE69">
        <f t="shared" si="25"/>
        <v>0</v>
      </c>
      <c r="BF69">
        <f t="shared" si="26"/>
        <v>0</v>
      </c>
      <c r="BG69">
        <f t="shared" si="27"/>
        <v>0</v>
      </c>
      <c r="BH69">
        <f t="shared" si="28"/>
        <v>0</v>
      </c>
      <c r="BI69">
        <f t="shared" si="29"/>
        <v>0</v>
      </c>
      <c r="BJ69">
        <f t="shared" si="30"/>
        <v>0</v>
      </c>
      <c r="BK69">
        <f t="shared" si="31"/>
        <v>0</v>
      </c>
      <c r="BL69">
        <f t="shared" si="32"/>
        <v>0</v>
      </c>
      <c r="BM69">
        <f t="shared" si="33"/>
        <v>0</v>
      </c>
      <c r="BN69">
        <f t="shared" si="34"/>
        <v>0</v>
      </c>
      <c r="BO69">
        <f t="shared" si="35"/>
        <v>0</v>
      </c>
      <c r="BP69">
        <f t="shared" si="36"/>
        <v>0</v>
      </c>
      <c r="BQ69">
        <f t="shared" si="37"/>
        <v>0</v>
      </c>
      <c r="BR69">
        <f t="shared" si="38"/>
        <v>0</v>
      </c>
      <c r="BS69">
        <f t="shared" si="39"/>
        <v>0</v>
      </c>
      <c r="BT69">
        <f t="shared" si="40"/>
        <v>0</v>
      </c>
      <c r="BU69">
        <f t="shared" si="41"/>
        <v>0</v>
      </c>
      <c r="BV69">
        <f t="shared" si="42"/>
        <v>0</v>
      </c>
      <c r="BX69">
        <f t="shared" si="43"/>
        <v>0</v>
      </c>
      <c r="BY69">
        <f t="shared" si="53"/>
        <v>0</v>
      </c>
      <c r="BZ69">
        <f t="shared" si="54"/>
        <v>0</v>
      </c>
      <c r="CA69">
        <f t="shared" si="55"/>
        <v>0</v>
      </c>
      <c r="CB69">
        <f t="shared" si="56"/>
        <v>0</v>
      </c>
      <c r="CC69">
        <f t="shared" si="57"/>
        <v>0</v>
      </c>
      <c r="CD69">
        <f t="shared" si="58"/>
        <v>0</v>
      </c>
    </row>
    <row r="70" spans="1:82">
      <c r="A70" s="7">
        <f t="shared" si="11"/>
        <v>0</v>
      </c>
      <c r="B70" s="54">
        <f>Scoresheet!B70</f>
        <v>0</v>
      </c>
      <c r="C70">
        <f>IF(Scoresheet!C70=0,0,Scoresheet!C70/(Scoresheet!C70+Scoresheet!D70))</f>
        <v>0</v>
      </c>
      <c r="D70" s="54">
        <f>IF(Scoresheet!D70=0,0,Scoresheet!D70/(Scoresheet!C70+Scoresheet!D70))</f>
        <v>0</v>
      </c>
      <c r="E70">
        <f>IF(Scoresheet!E70=0,0,Scoresheet!E70/(Scoresheet!E70+Scoresheet!F70))</f>
        <v>0</v>
      </c>
      <c r="F70">
        <f>IF(Scoresheet!G70=0,0,Scoresheet!G70/(Scoresheet!G70+Scoresheet!H70)*(IF(Scoresheet_Result!E70=0,1,Scoresheet_Result!E70)))</f>
        <v>0</v>
      </c>
      <c r="G70">
        <f>IF(Scoresheet!I70=0,0,Scoresheet!I70/(Scoresheet!I70+Scoresheet!J70)*(IF(Scoresheet_Result!E70=0,1,Scoresheet_Result!E70)))</f>
        <v>0</v>
      </c>
      <c r="H70">
        <f>IF(Scoresheet!K70=0,0,Scoresheet!K70/(Scoresheet!L70+Scoresheet!K70)*(IF(Scoresheet_Result!E70=0,1,Scoresheet_Result!E70)))</f>
        <v>0</v>
      </c>
      <c r="I70">
        <f>IF(Scoresheet!L70=0,0,Scoresheet!L70/(Scoresheet!K70+Scoresheet!L70)*(IF(Scoresheet_Result!E70=0,1,Scoresheet_Result!E70)))</f>
        <v>0</v>
      </c>
      <c r="J70" s="54">
        <f>IF(Scoresheet!M70=0,0,Scoresheet!M70/(Scoresheet!M70+Scoresheet!N70))</f>
        <v>0</v>
      </c>
      <c r="K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>
        <f>Scoresheet!X70</f>
        <v>0</v>
      </c>
      <c r="U70">
        <f>IF((Scoresheet!$Y70+Scoresheet!$Z70+Scoresheet!$AA70)=0,0,FLOOR(Scoresheet!Y70/(Scoresheet!$Y70+Scoresheet!$Z70+Scoresheet!$AA70),0.01))</f>
        <v>0</v>
      </c>
      <c r="V70">
        <f>IF((Scoresheet!$Y70+Scoresheet!$Z70+Scoresheet!$AA70)=0,0,FLOOR(Scoresheet!Z70/(Scoresheet!$Y70+Scoresheet!$Z70+Scoresheet!$AA70),0.01))</f>
        <v>0</v>
      </c>
      <c r="W70" s="54">
        <f>IF((Scoresheet!$Y70+Scoresheet!$Z70+Scoresheet!$AA70)=0,0,FLOOR(Scoresheet!AA70/(Scoresheet!$Y70+Scoresheet!$Z70+Scoresheet!$AA70),0.01))</f>
        <v>0</v>
      </c>
      <c r="X70">
        <f>IF((Scoresheet!$AB70+Scoresheet!$AC70+Scoresheet!$AD70)=0,0,FLOOR(Scoresheet!AB70/(Scoresheet!$AB70+Scoresheet!$AC70+Scoresheet!$AD70),0.01))</f>
        <v>0</v>
      </c>
      <c r="Y70">
        <f>IF((Scoresheet!$AB70+Scoresheet!$AC70+Scoresheet!$AD70)=0,0,FLOOR(Scoresheet!AC70/(Scoresheet!$AB70+Scoresheet!$AC70+Scoresheet!$AD70),0.01))</f>
        <v>0</v>
      </c>
      <c r="Z70" s="54">
        <f>IF((Scoresheet!$AB70+Scoresheet!$AC70+Scoresheet!$AD70)=0,0,FLOOR(Scoresheet!AD70/(Scoresheet!$AB70+Scoresheet!$AC70+Scoresheet!$AD70),0.01))</f>
        <v>0</v>
      </c>
      <c r="AA70" s="169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5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>
        <f>IF((Scoresheet!$AJ70+Scoresheet!$AK70+Scoresheet!$AL70)=0,0,FLOOR(Scoresheet!AJ70/(Scoresheet!$AJ70+Scoresheet!$AK70+Scoresheet!$AL70),0.01))</f>
        <v>0</v>
      </c>
      <c r="AG70">
        <f>IF((Scoresheet!$AJ70+Scoresheet!$AK70+Scoresheet!$AL70)=0,0,FLOOR(Scoresheet!AK70/(Scoresheet!$AJ70+Scoresheet!$AK70+Scoresheet!$AL70),0.01))</f>
        <v>0</v>
      </c>
      <c r="AH70" s="54">
        <f>IF((Scoresheet!$AJ70+Scoresheet!$AK70+Scoresheet!$AL70)=0,0,FLOOR(Scoresheet!AL70/(Scoresheet!$AJ70+Scoresheet!$AK70+Scoresheet!$AL70),0.01))</f>
        <v>0</v>
      </c>
      <c r="AI70" s="6"/>
      <c r="AJ70" s="6"/>
      <c r="AK70" s="6"/>
      <c r="AL70" s="6"/>
      <c r="AM70" s="6"/>
      <c r="AN70" s="6"/>
      <c r="AP70" s="7"/>
      <c r="AQ70">
        <f t="shared" si="52"/>
        <v>0</v>
      </c>
      <c r="AR70">
        <f t="shared" si="12"/>
        <v>0</v>
      </c>
      <c r="AS70">
        <f t="shared" si="13"/>
        <v>0</v>
      </c>
      <c r="AT70">
        <f t="shared" si="14"/>
        <v>0</v>
      </c>
      <c r="AU70">
        <f t="shared" si="15"/>
        <v>0</v>
      </c>
      <c r="AV70">
        <f t="shared" si="16"/>
        <v>0</v>
      </c>
      <c r="AW70">
        <f t="shared" si="17"/>
        <v>0</v>
      </c>
      <c r="AX70">
        <f t="shared" si="18"/>
        <v>0</v>
      </c>
      <c r="AY70">
        <f t="shared" si="19"/>
        <v>0</v>
      </c>
      <c r="AZ70">
        <f t="shared" si="20"/>
        <v>0</v>
      </c>
      <c r="BA70">
        <f t="shared" si="21"/>
        <v>0</v>
      </c>
      <c r="BB70">
        <f t="shared" si="22"/>
        <v>0</v>
      </c>
      <c r="BC70">
        <f t="shared" si="23"/>
        <v>0</v>
      </c>
      <c r="BD70">
        <f t="shared" si="24"/>
        <v>0</v>
      </c>
      <c r="BE70">
        <f t="shared" si="25"/>
        <v>0</v>
      </c>
      <c r="BF70">
        <f t="shared" si="26"/>
        <v>0</v>
      </c>
      <c r="BG70">
        <f t="shared" si="27"/>
        <v>0</v>
      </c>
      <c r="BH70">
        <f t="shared" si="28"/>
        <v>0</v>
      </c>
      <c r="BI70">
        <f t="shared" si="29"/>
        <v>0</v>
      </c>
      <c r="BJ70">
        <f t="shared" si="30"/>
        <v>0</v>
      </c>
      <c r="BK70">
        <f t="shared" si="31"/>
        <v>0</v>
      </c>
      <c r="BL70">
        <f t="shared" si="32"/>
        <v>0</v>
      </c>
      <c r="BM70">
        <f t="shared" si="33"/>
        <v>0</v>
      </c>
      <c r="BN70">
        <f t="shared" si="34"/>
        <v>0</v>
      </c>
      <c r="BO70">
        <f t="shared" si="35"/>
        <v>0</v>
      </c>
      <c r="BP70">
        <f t="shared" si="36"/>
        <v>0</v>
      </c>
      <c r="BQ70">
        <f t="shared" si="37"/>
        <v>0</v>
      </c>
      <c r="BR70">
        <f t="shared" si="38"/>
        <v>0</v>
      </c>
      <c r="BS70">
        <f t="shared" si="39"/>
        <v>0</v>
      </c>
      <c r="BT70">
        <f t="shared" si="40"/>
        <v>0</v>
      </c>
      <c r="BU70">
        <f t="shared" si="41"/>
        <v>0</v>
      </c>
      <c r="BV70">
        <f t="shared" si="42"/>
        <v>0</v>
      </c>
      <c r="BX70">
        <f t="shared" si="43"/>
        <v>0</v>
      </c>
      <c r="BY70">
        <f t="shared" si="53"/>
        <v>0</v>
      </c>
      <c r="BZ70">
        <f t="shared" si="54"/>
        <v>0</v>
      </c>
      <c r="CA70">
        <f t="shared" si="55"/>
        <v>0</v>
      </c>
      <c r="CB70">
        <f t="shared" si="56"/>
        <v>0</v>
      </c>
      <c r="CC70">
        <f t="shared" si="57"/>
        <v>0</v>
      </c>
      <c r="CD70">
        <f t="shared" si="58"/>
        <v>0</v>
      </c>
    </row>
    <row r="71" spans="1:82">
      <c r="A71" s="7">
        <f t="shared" si="11"/>
        <v>0</v>
      </c>
      <c r="B71" s="54">
        <f>Scoresheet!B71</f>
        <v>0</v>
      </c>
      <c r="C71">
        <f>IF(Scoresheet!C71=0,0,Scoresheet!C71/(Scoresheet!C71+Scoresheet!D71))</f>
        <v>0</v>
      </c>
      <c r="D71" s="54">
        <f>IF(Scoresheet!D71=0,0,Scoresheet!D71/(Scoresheet!C71+Scoresheet!D71))</f>
        <v>0</v>
      </c>
      <c r="E71">
        <f>IF(Scoresheet!E71=0,0,Scoresheet!E71/(Scoresheet!E71+Scoresheet!F71))</f>
        <v>0</v>
      </c>
      <c r="F71">
        <f>IF(Scoresheet!G71=0,0,Scoresheet!G71/(Scoresheet!G71+Scoresheet!H71)*(IF(Scoresheet_Result!E71=0,1,Scoresheet_Result!E71)))</f>
        <v>0</v>
      </c>
      <c r="G71">
        <f>IF(Scoresheet!I71=0,0,Scoresheet!I71/(Scoresheet!I71+Scoresheet!J71)*(IF(Scoresheet_Result!E71=0,1,Scoresheet_Result!E71)))</f>
        <v>0</v>
      </c>
      <c r="H71">
        <f>IF(Scoresheet!K71=0,0,Scoresheet!K71/(Scoresheet!L71+Scoresheet!K71)*(IF(Scoresheet_Result!E71=0,1,Scoresheet_Result!E71)))</f>
        <v>0</v>
      </c>
      <c r="I71">
        <f>IF(Scoresheet!L71=0,0,Scoresheet!L71/(Scoresheet!K71+Scoresheet!L71)*(IF(Scoresheet_Result!E71=0,1,Scoresheet_Result!E71)))</f>
        <v>0</v>
      </c>
      <c r="J71" s="54">
        <f>IF(Scoresheet!M71=0,0,Scoresheet!M71/(Scoresheet!M71+Scoresheet!N71))</f>
        <v>0</v>
      </c>
      <c r="K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>
        <f>Scoresheet!X71</f>
        <v>0</v>
      </c>
      <c r="U71">
        <f>IF((Scoresheet!$Y71+Scoresheet!$Z71+Scoresheet!$AA71)=0,0,FLOOR(Scoresheet!Y71/(Scoresheet!$Y71+Scoresheet!$Z71+Scoresheet!$AA71),0.01))</f>
        <v>0</v>
      </c>
      <c r="V71">
        <f>IF((Scoresheet!$Y71+Scoresheet!$Z71+Scoresheet!$AA71)=0,0,FLOOR(Scoresheet!Z71/(Scoresheet!$Y71+Scoresheet!$Z71+Scoresheet!$AA71),0.01))</f>
        <v>0</v>
      </c>
      <c r="W71" s="54">
        <f>IF((Scoresheet!$Y71+Scoresheet!$Z71+Scoresheet!$AA71)=0,0,FLOOR(Scoresheet!AA71/(Scoresheet!$Y71+Scoresheet!$Z71+Scoresheet!$AA71),0.01))</f>
        <v>0</v>
      </c>
      <c r="X71">
        <f>IF((Scoresheet!$AB71+Scoresheet!$AC71+Scoresheet!$AD71)=0,0,FLOOR(Scoresheet!AB71/(Scoresheet!$AB71+Scoresheet!$AC71+Scoresheet!$AD71),0.01))</f>
        <v>0</v>
      </c>
      <c r="Y71">
        <f>IF((Scoresheet!$AB71+Scoresheet!$AC71+Scoresheet!$AD71)=0,0,FLOOR(Scoresheet!AC71/(Scoresheet!$AB71+Scoresheet!$AC71+Scoresheet!$AD71),0.01))</f>
        <v>0</v>
      </c>
      <c r="Z71" s="54">
        <f>IF((Scoresheet!$AB71+Scoresheet!$AC71+Scoresheet!$AD71)=0,0,FLOOR(Scoresheet!AD71/(Scoresheet!$AB71+Scoresheet!$AC71+Scoresheet!$AD71),0.01))</f>
        <v>0</v>
      </c>
      <c r="AA71" s="169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5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>
        <f>IF((Scoresheet!$AJ71+Scoresheet!$AK71+Scoresheet!$AL71)=0,0,FLOOR(Scoresheet!AJ71/(Scoresheet!$AJ71+Scoresheet!$AK71+Scoresheet!$AL71),0.01))</f>
        <v>0</v>
      </c>
      <c r="AG71">
        <f>IF((Scoresheet!$AJ71+Scoresheet!$AK71+Scoresheet!$AL71)=0,0,FLOOR(Scoresheet!AK71/(Scoresheet!$AJ71+Scoresheet!$AK71+Scoresheet!$AL71),0.01))</f>
        <v>0</v>
      </c>
      <c r="AH71" s="54">
        <f>IF((Scoresheet!$AJ71+Scoresheet!$AK71+Scoresheet!$AL71)=0,0,FLOOR(Scoresheet!AL71/(Scoresheet!$AJ71+Scoresheet!$AK71+Scoresheet!$AL71),0.01))</f>
        <v>0</v>
      </c>
      <c r="AI71" s="6"/>
      <c r="AJ71" s="6"/>
      <c r="AK71" s="6"/>
      <c r="AL71" s="6"/>
      <c r="AM71" s="6"/>
      <c r="AN71" s="6"/>
      <c r="AP71" s="7"/>
      <c r="AQ71">
        <f t="shared" si="52"/>
        <v>0</v>
      </c>
      <c r="AR71">
        <f t="shared" si="12"/>
        <v>0</v>
      </c>
      <c r="AS71">
        <f t="shared" si="13"/>
        <v>0</v>
      </c>
      <c r="AT71">
        <f t="shared" si="14"/>
        <v>0</v>
      </c>
      <c r="AU71">
        <f t="shared" si="15"/>
        <v>0</v>
      </c>
      <c r="AV71">
        <f t="shared" si="16"/>
        <v>0</v>
      </c>
      <c r="AW71">
        <f t="shared" si="17"/>
        <v>0</v>
      </c>
      <c r="AX71">
        <f t="shared" si="18"/>
        <v>0</v>
      </c>
      <c r="AY71">
        <f t="shared" si="19"/>
        <v>0</v>
      </c>
      <c r="AZ71">
        <f t="shared" si="20"/>
        <v>0</v>
      </c>
      <c r="BA71">
        <f t="shared" si="21"/>
        <v>0</v>
      </c>
      <c r="BB71">
        <f t="shared" si="22"/>
        <v>0</v>
      </c>
      <c r="BC71">
        <f t="shared" si="23"/>
        <v>0</v>
      </c>
      <c r="BD71">
        <f t="shared" si="24"/>
        <v>0</v>
      </c>
      <c r="BE71">
        <f t="shared" si="25"/>
        <v>0</v>
      </c>
      <c r="BF71">
        <f t="shared" si="26"/>
        <v>0</v>
      </c>
      <c r="BG71">
        <f t="shared" si="27"/>
        <v>0</v>
      </c>
      <c r="BH71">
        <f t="shared" si="28"/>
        <v>0</v>
      </c>
      <c r="BI71">
        <f t="shared" si="29"/>
        <v>0</v>
      </c>
      <c r="BJ71">
        <f t="shared" si="30"/>
        <v>0</v>
      </c>
      <c r="BK71">
        <f t="shared" si="31"/>
        <v>0</v>
      </c>
      <c r="BL71">
        <f t="shared" si="32"/>
        <v>0</v>
      </c>
      <c r="BM71">
        <f t="shared" si="33"/>
        <v>0</v>
      </c>
      <c r="BN71">
        <f t="shared" si="34"/>
        <v>0</v>
      </c>
      <c r="BO71">
        <f t="shared" si="35"/>
        <v>0</v>
      </c>
      <c r="BP71">
        <f t="shared" si="36"/>
        <v>0</v>
      </c>
      <c r="BQ71">
        <f t="shared" si="37"/>
        <v>0</v>
      </c>
      <c r="BR71">
        <f t="shared" si="38"/>
        <v>0</v>
      </c>
      <c r="BS71">
        <f t="shared" si="39"/>
        <v>0</v>
      </c>
      <c r="BT71">
        <f t="shared" si="40"/>
        <v>0</v>
      </c>
      <c r="BU71">
        <f t="shared" si="41"/>
        <v>0</v>
      </c>
      <c r="BV71">
        <f t="shared" si="42"/>
        <v>0</v>
      </c>
      <c r="BX71">
        <f t="shared" si="43"/>
        <v>0</v>
      </c>
      <c r="BY71">
        <f t="shared" si="53"/>
        <v>0</v>
      </c>
      <c r="BZ71">
        <f t="shared" si="54"/>
        <v>0</v>
      </c>
      <c r="CA71">
        <f t="shared" si="55"/>
        <v>0</v>
      </c>
      <c r="CB71">
        <f t="shared" si="56"/>
        <v>0</v>
      </c>
      <c r="CC71">
        <f t="shared" si="57"/>
        <v>0</v>
      </c>
      <c r="CD71">
        <f t="shared" si="58"/>
        <v>0</v>
      </c>
    </row>
    <row r="72" spans="1:82">
      <c r="A72" s="7">
        <f t="shared" ref="A72:A107" si="59">IF(B72&gt;0,(ROW(A72)-6),0)</f>
        <v>0</v>
      </c>
      <c r="B72" s="54">
        <f>Scoresheet!B72</f>
        <v>0</v>
      </c>
      <c r="C72">
        <f>IF(Scoresheet!C72=0,0,Scoresheet!C72/(Scoresheet!C72+Scoresheet!D72))</f>
        <v>0</v>
      </c>
      <c r="D72" s="54">
        <f>IF(Scoresheet!D72=0,0,Scoresheet!D72/(Scoresheet!C72+Scoresheet!D72))</f>
        <v>0</v>
      </c>
      <c r="E72">
        <f>IF(Scoresheet!E72=0,0,Scoresheet!E72/(Scoresheet!E72+Scoresheet!F72))</f>
        <v>0</v>
      </c>
      <c r="F72">
        <f>IF(Scoresheet!G72=0,0,Scoresheet!G72/(Scoresheet!G72+Scoresheet!H72)*(IF(Scoresheet_Result!E72=0,1,Scoresheet_Result!E72)))</f>
        <v>0</v>
      </c>
      <c r="G72">
        <f>IF(Scoresheet!I72=0,0,Scoresheet!I72/(Scoresheet!I72+Scoresheet!J72)*(IF(Scoresheet_Result!E72=0,1,Scoresheet_Result!E72)))</f>
        <v>0</v>
      </c>
      <c r="H72">
        <f>IF(Scoresheet!K72=0,0,Scoresheet!K72/(Scoresheet!L72+Scoresheet!K72)*(IF(Scoresheet_Result!E72=0,1,Scoresheet_Result!E72)))</f>
        <v>0</v>
      </c>
      <c r="I72">
        <f>IF(Scoresheet!L72=0,0,Scoresheet!L72/(Scoresheet!K72+Scoresheet!L72)*(IF(Scoresheet_Result!E72=0,1,Scoresheet_Result!E72)))</f>
        <v>0</v>
      </c>
      <c r="J72" s="54">
        <f>IF(Scoresheet!M72=0,0,Scoresheet!M72/(Scoresheet!M72+Scoresheet!N72))</f>
        <v>0</v>
      </c>
      <c r="K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>
        <f>Scoresheet!X72</f>
        <v>0</v>
      </c>
      <c r="U72">
        <f>IF((Scoresheet!$Y72+Scoresheet!$Z72+Scoresheet!$AA72)=0,0,FLOOR(Scoresheet!Y72/(Scoresheet!$Y72+Scoresheet!$Z72+Scoresheet!$AA72),0.01))</f>
        <v>0</v>
      </c>
      <c r="V72">
        <f>IF((Scoresheet!$Y72+Scoresheet!$Z72+Scoresheet!$AA72)=0,0,FLOOR(Scoresheet!Z72/(Scoresheet!$Y72+Scoresheet!$Z72+Scoresheet!$AA72),0.01))</f>
        <v>0</v>
      </c>
      <c r="W72" s="54">
        <f>IF((Scoresheet!$Y72+Scoresheet!$Z72+Scoresheet!$AA72)=0,0,FLOOR(Scoresheet!AA72/(Scoresheet!$Y72+Scoresheet!$Z72+Scoresheet!$AA72),0.01))</f>
        <v>0</v>
      </c>
      <c r="X72">
        <f>IF((Scoresheet!$AB72+Scoresheet!$AC72+Scoresheet!$AD72)=0,0,FLOOR(Scoresheet!AB72/(Scoresheet!$AB72+Scoresheet!$AC72+Scoresheet!$AD72),0.01))</f>
        <v>0</v>
      </c>
      <c r="Y72">
        <f>IF((Scoresheet!$AB72+Scoresheet!$AC72+Scoresheet!$AD72)=0,0,FLOOR(Scoresheet!AC72/(Scoresheet!$AB72+Scoresheet!$AC72+Scoresheet!$AD72),0.01))</f>
        <v>0</v>
      </c>
      <c r="Z72" s="54">
        <f>IF((Scoresheet!$AB72+Scoresheet!$AC72+Scoresheet!$AD72)=0,0,FLOOR(Scoresheet!AD72/(Scoresheet!$AB72+Scoresheet!$AC72+Scoresheet!$AD72),0.01))</f>
        <v>0</v>
      </c>
      <c r="AA72" s="169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5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>
        <f>IF((Scoresheet!$AJ72+Scoresheet!$AK72+Scoresheet!$AL72)=0,0,FLOOR(Scoresheet!AJ72/(Scoresheet!$AJ72+Scoresheet!$AK72+Scoresheet!$AL72),0.01))</f>
        <v>0</v>
      </c>
      <c r="AG72">
        <f>IF((Scoresheet!$AJ72+Scoresheet!$AK72+Scoresheet!$AL72)=0,0,FLOOR(Scoresheet!AK72/(Scoresheet!$AJ72+Scoresheet!$AK72+Scoresheet!$AL72),0.01))</f>
        <v>0</v>
      </c>
      <c r="AH72" s="54">
        <f>IF((Scoresheet!$AJ72+Scoresheet!$AK72+Scoresheet!$AL72)=0,0,FLOOR(Scoresheet!AL72/(Scoresheet!$AJ72+Scoresheet!$AK72+Scoresheet!$AL72),0.01))</f>
        <v>0</v>
      </c>
      <c r="AI72" s="6"/>
      <c r="AJ72" s="6"/>
      <c r="AK72" s="6"/>
      <c r="AL72" s="6"/>
      <c r="AM72" s="6"/>
      <c r="AN72" s="6"/>
      <c r="AP72" s="7"/>
      <c r="AQ72">
        <f t="shared" si="52"/>
        <v>0</v>
      </c>
      <c r="AR72">
        <f t="shared" ref="AR72:AR107" si="60">IF(C72+D72&gt;0,1,0)</f>
        <v>0</v>
      </c>
      <c r="AS72">
        <f t="shared" ref="AS72:AS107" si="61">IF(E72&gt;0,1,0)</f>
        <v>0</v>
      </c>
      <c r="AT72">
        <f t="shared" ref="AT72:AT107" si="62">IF(F72&gt;0,1,0)</f>
        <v>0</v>
      </c>
      <c r="AU72">
        <f t="shared" ref="AU72:AU107" si="63">IF(G72&gt;0,1,0)</f>
        <v>0</v>
      </c>
      <c r="AV72">
        <f t="shared" ref="AV72:AV107" si="64">IF(H72&gt;0,1,0)</f>
        <v>0</v>
      </c>
      <c r="AW72">
        <f t="shared" ref="AW72:AW107" si="65">IF(I72&gt;0,1,0)</f>
        <v>0</v>
      </c>
      <c r="AX72">
        <f t="shared" ref="AX72:AX107" si="66">IF(J72&gt;0,1,0)</f>
        <v>0</v>
      </c>
      <c r="AY72">
        <f t="shared" ref="AY72:AY107" si="67">IF(K72&gt;0,1,0)</f>
        <v>0</v>
      </c>
      <c r="AZ72">
        <f t="shared" ref="AZ72:AZ107" si="68">IF(L72&gt;0,1,0)</f>
        <v>0</v>
      </c>
      <c r="BA72">
        <f t="shared" ref="BA72:BA107" si="69">IF(M72&gt;0,1,0)</f>
        <v>0</v>
      </c>
      <c r="BB72">
        <f t="shared" ref="BB72:BB107" si="70">IF(N72&gt;0,1,0)</f>
        <v>0</v>
      </c>
      <c r="BC72">
        <f t="shared" ref="BC72:BC107" si="71">IF(O72&gt;0,1,0)</f>
        <v>0</v>
      </c>
      <c r="BD72">
        <f t="shared" ref="BD72:BD107" si="72">IF(P72&gt;0,1,0)</f>
        <v>0</v>
      </c>
      <c r="BE72">
        <f t="shared" ref="BE72:BE107" si="73">IF(Q72&gt;0,1,0)</f>
        <v>0</v>
      </c>
      <c r="BF72">
        <f t="shared" ref="BF72:BF107" si="74">IF(R72&gt;0,1,0)</f>
        <v>0</v>
      </c>
      <c r="BG72">
        <f t="shared" ref="BG72:BG107" si="75">IF(S72&gt;0,1,0)</f>
        <v>0</v>
      </c>
      <c r="BH72">
        <f t="shared" ref="BH72:BH107" si="76">IF(T72&gt;0,1,0)</f>
        <v>0</v>
      </c>
      <c r="BI72">
        <f t="shared" ref="BI72:BI107" si="77">IF(U72&gt;0,1,0)</f>
        <v>0</v>
      </c>
      <c r="BJ72">
        <f t="shared" ref="BJ72:BJ107" si="78">IF(V72&gt;0,1,0)</f>
        <v>0</v>
      </c>
      <c r="BK72">
        <f t="shared" ref="BK72:BK107" si="79">IF(W72&gt;0,1,0)</f>
        <v>0</v>
      </c>
      <c r="BL72">
        <f t="shared" ref="BL72:BL107" si="80">IF(X72&gt;0,1,0)</f>
        <v>0</v>
      </c>
      <c r="BM72">
        <f t="shared" ref="BM72:BM107" si="81">IF(Y72&gt;0,1,0)</f>
        <v>0</v>
      </c>
      <c r="BN72">
        <f t="shared" ref="BN72:BN107" si="82">IF(Z72&gt;0,1,0)</f>
        <v>0</v>
      </c>
      <c r="BO72">
        <f t="shared" ref="BO72:BO107" si="83">IF(AA72&gt;0,1,0)</f>
        <v>0</v>
      </c>
      <c r="BP72">
        <f t="shared" ref="BP72:BP107" si="84">IF(AB72&gt;0,1,0)</f>
        <v>0</v>
      </c>
      <c r="BQ72">
        <f t="shared" ref="BQ72:BQ107" si="85">IF(AC72&gt;0,1,0)</f>
        <v>0</v>
      </c>
      <c r="BR72">
        <f t="shared" ref="BR72:BR107" si="86">IF(AD72&gt;0,1,0)</f>
        <v>0</v>
      </c>
      <c r="BS72">
        <f t="shared" ref="BS72:BS107" si="87">IF(AE72&gt;0,1,0)</f>
        <v>0</v>
      </c>
      <c r="BT72">
        <f t="shared" ref="BT72:BT107" si="88">IF(AF72&gt;0,1,0)</f>
        <v>0</v>
      </c>
      <c r="BU72">
        <f t="shared" ref="BU72:BU107" si="89">IF(AG72&gt;0,1,0)</f>
        <v>0</v>
      </c>
      <c r="BV72">
        <f t="shared" ref="BV72:BV107" si="90">IF(AH72&gt;0,1,0)</f>
        <v>0</v>
      </c>
      <c r="BX72">
        <f t="shared" ref="BX72:BX107" si="91">AR72</f>
        <v>0</v>
      </c>
      <c r="BY72">
        <f t="shared" si="53"/>
        <v>0</v>
      </c>
      <c r="BZ72">
        <f t="shared" si="54"/>
        <v>0</v>
      </c>
      <c r="CA72">
        <f t="shared" si="55"/>
        <v>0</v>
      </c>
      <c r="CB72">
        <f t="shared" si="56"/>
        <v>0</v>
      </c>
      <c r="CC72">
        <f t="shared" si="57"/>
        <v>0</v>
      </c>
      <c r="CD72">
        <f t="shared" si="58"/>
        <v>0</v>
      </c>
    </row>
    <row r="73" spans="1:82">
      <c r="A73" s="7">
        <f t="shared" si="59"/>
        <v>0</v>
      </c>
      <c r="B73" s="54">
        <f>Scoresheet!B73</f>
        <v>0</v>
      </c>
      <c r="C73">
        <f>IF(Scoresheet!C73=0,0,Scoresheet!C73/(Scoresheet!C73+Scoresheet!D73))</f>
        <v>0</v>
      </c>
      <c r="D73" s="54">
        <f>IF(Scoresheet!D73=0,0,Scoresheet!D73/(Scoresheet!C73+Scoresheet!D73))</f>
        <v>0</v>
      </c>
      <c r="E73">
        <f>IF(Scoresheet!E73=0,0,Scoresheet!E73/(Scoresheet!E73+Scoresheet!F73))</f>
        <v>0</v>
      </c>
      <c r="F73">
        <f>IF(Scoresheet!G73=0,0,Scoresheet!G73/(Scoresheet!G73+Scoresheet!H73)*(IF(Scoresheet_Result!E73=0,1,Scoresheet_Result!E73)))</f>
        <v>0</v>
      </c>
      <c r="G73">
        <f>IF(Scoresheet!I73=0,0,Scoresheet!I73/(Scoresheet!I73+Scoresheet!J73)*(IF(Scoresheet_Result!E73=0,1,Scoresheet_Result!E73)))</f>
        <v>0</v>
      </c>
      <c r="H73">
        <f>IF(Scoresheet!K73=0,0,Scoresheet!K73/(Scoresheet!L73+Scoresheet!K73)*(IF(Scoresheet_Result!E73=0,1,Scoresheet_Result!E73)))</f>
        <v>0</v>
      </c>
      <c r="I73">
        <f>IF(Scoresheet!L73=0,0,Scoresheet!L73/(Scoresheet!K73+Scoresheet!L73)*(IF(Scoresheet_Result!E73=0,1,Scoresheet_Result!E73)))</f>
        <v>0</v>
      </c>
      <c r="J73" s="54">
        <f>IF(Scoresheet!M73=0,0,Scoresheet!M73/(Scoresheet!M73+Scoresheet!N73))</f>
        <v>0</v>
      </c>
      <c r="K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>
        <f>Scoresheet!X73</f>
        <v>0</v>
      </c>
      <c r="U73">
        <f>IF((Scoresheet!$Y73+Scoresheet!$Z73+Scoresheet!$AA73)=0,0,FLOOR(Scoresheet!Y73/(Scoresheet!$Y73+Scoresheet!$Z73+Scoresheet!$AA73),0.01))</f>
        <v>0</v>
      </c>
      <c r="V73">
        <f>IF((Scoresheet!$Y73+Scoresheet!$Z73+Scoresheet!$AA73)=0,0,FLOOR(Scoresheet!Z73/(Scoresheet!$Y73+Scoresheet!$Z73+Scoresheet!$AA73),0.01))</f>
        <v>0</v>
      </c>
      <c r="W73" s="54">
        <f>IF((Scoresheet!$Y73+Scoresheet!$Z73+Scoresheet!$AA73)=0,0,FLOOR(Scoresheet!AA73/(Scoresheet!$Y73+Scoresheet!$Z73+Scoresheet!$AA73),0.01))</f>
        <v>0</v>
      </c>
      <c r="X73">
        <f>IF((Scoresheet!$AB73+Scoresheet!$AC73+Scoresheet!$AD73)=0,0,FLOOR(Scoresheet!AB73/(Scoresheet!$AB73+Scoresheet!$AC73+Scoresheet!$AD73),0.01))</f>
        <v>0</v>
      </c>
      <c r="Y73">
        <f>IF((Scoresheet!$AB73+Scoresheet!$AC73+Scoresheet!$AD73)=0,0,FLOOR(Scoresheet!AC73/(Scoresheet!$AB73+Scoresheet!$AC73+Scoresheet!$AD73),0.01))</f>
        <v>0</v>
      </c>
      <c r="Z73" s="54">
        <f>IF((Scoresheet!$AB73+Scoresheet!$AC73+Scoresheet!$AD73)=0,0,FLOOR(Scoresheet!AD73/(Scoresheet!$AB73+Scoresheet!$AC73+Scoresheet!$AD73),0.01))</f>
        <v>0</v>
      </c>
      <c r="AA73" s="169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5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>
        <f>IF((Scoresheet!$AJ73+Scoresheet!$AK73+Scoresheet!$AL73)=0,0,FLOOR(Scoresheet!AJ73/(Scoresheet!$AJ73+Scoresheet!$AK73+Scoresheet!$AL73),0.01))</f>
        <v>0</v>
      </c>
      <c r="AG73">
        <f>IF((Scoresheet!$AJ73+Scoresheet!$AK73+Scoresheet!$AL73)=0,0,FLOOR(Scoresheet!AK73/(Scoresheet!$AJ73+Scoresheet!$AK73+Scoresheet!$AL73),0.01))</f>
        <v>0</v>
      </c>
      <c r="AH73" s="54">
        <f>IF((Scoresheet!$AJ73+Scoresheet!$AK73+Scoresheet!$AL73)=0,0,FLOOR(Scoresheet!AL73/(Scoresheet!$AJ73+Scoresheet!$AK73+Scoresheet!$AL73),0.01))</f>
        <v>0</v>
      </c>
      <c r="AI73" s="6"/>
      <c r="AJ73" s="6"/>
      <c r="AK73" s="6"/>
      <c r="AL73" s="6"/>
      <c r="AM73" s="6"/>
      <c r="AN73" s="6"/>
      <c r="AP73" s="7"/>
      <c r="AQ73">
        <f t="shared" si="52"/>
        <v>0</v>
      </c>
      <c r="AR73">
        <f t="shared" si="60"/>
        <v>0</v>
      </c>
      <c r="AS73">
        <f t="shared" si="61"/>
        <v>0</v>
      </c>
      <c r="AT73">
        <f t="shared" si="62"/>
        <v>0</v>
      </c>
      <c r="AU73">
        <f t="shared" si="63"/>
        <v>0</v>
      </c>
      <c r="AV73">
        <f t="shared" si="64"/>
        <v>0</v>
      </c>
      <c r="AW73">
        <f t="shared" si="65"/>
        <v>0</v>
      </c>
      <c r="AX73">
        <f t="shared" si="66"/>
        <v>0</v>
      </c>
      <c r="AY73">
        <f t="shared" si="67"/>
        <v>0</v>
      </c>
      <c r="AZ73">
        <f t="shared" si="68"/>
        <v>0</v>
      </c>
      <c r="BA73">
        <f t="shared" si="69"/>
        <v>0</v>
      </c>
      <c r="BB73">
        <f t="shared" si="70"/>
        <v>0</v>
      </c>
      <c r="BC73">
        <f t="shared" si="71"/>
        <v>0</v>
      </c>
      <c r="BD73">
        <f t="shared" si="72"/>
        <v>0</v>
      </c>
      <c r="BE73">
        <f t="shared" si="73"/>
        <v>0</v>
      </c>
      <c r="BF73">
        <f t="shared" si="74"/>
        <v>0</v>
      </c>
      <c r="BG73">
        <f t="shared" si="75"/>
        <v>0</v>
      </c>
      <c r="BH73">
        <f t="shared" si="76"/>
        <v>0</v>
      </c>
      <c r="BI73">
        <f t="shared" si="77"/>
        <v>0</v>
      </c>
      <c r="BJ73">
        <f t="shared" si="78"/>
        <v>0</v>
      </c>
      <c r="BK73">
        <f t="shared" si="79"/>
        <v>0</v>
      </c>
      <c r="BL73">
        <f t="shared" si="80"/>
        <v>0</v>
      </c>
      <c r="BM73">
        <f t="shared" si="81"/>
        <v>0</v>
      </c>
      <c r="BN73">
        <f t="shared" si="82"/>
        <v>0</v>
      </c>
      <c r="BO73">
        <f t="shared" si="83"/>
        <v>0</v>
      </c>
      <c r="BP73">
        <f t="shared" si="84"/>
        <v>0</v>
      </c>
      <c r="BQ73">
        <f t="shared" si="85"/>
        <v>0</v>
      </c>
      <c r="BR73">
        <f t="shared" si="86"/>
        <v>0</v>
      </c>
      <c r="BS73">
        <f t="shared" si="87"/>
        <v>0</v>
      </c>
      <c r="BT73">
        <f t="shared" si="88"/>
        <v>0</v>
      </c>
      <c r="BU73">
        <f t="shared" si="89"/>
        <v>0</v>
      </c>
      <c r="BV73">
        <f t="shared" si="90"/>
        <v>0</v>
      </c>
      <c r="BX73">
        <f t="shared" si="91"/>
        <v>0</v>
      </c>
      <c r="BY73">
        <f t="shared" si="53"/>
        <v>0</v>
      </c>
      <c r="BZ73">
        <f t="shared" si="54"/>
        <v>0</v>
      </c>
      <c r="CA73">
        <f t="shared" si="55"/>
        <v>0</v>
      </c>
      <c r="CB73">
        <f t="shared" si="56"/>
        <v>0</v>
      </c>
      <c r="CC73">
        <f t="shared" si="57"/>
        <v>0</v>
      </c>
      <c r="CD73">
        <f t="shared" si="58"/>
        <v>0</v>
      </c>
    </row>
    <row r="74" spans="1:82">
      <c r="A74" s="7">
        <f t="shared" si="59"/>
        <v>0</v>
      </c>
      <c r="B74" s="54">
        <f>Scoresheet!B74</f>
        <v>0</v>
      </c>
      <c r="C74">
        <f>IF(Scoresheet!C74=0,0,Scoresheet!C74/(Scoresheet!C74+Scoresheet!D74))</f>
        <v>0</v>
      </c>
      <c r="D74" s="54">
        <f>IF(Scoresheet!D74=0,0,Scoresheet!D74/(Scoresheet!C74+Scoresheet!D74))</f>
        <v>0</v>
      </c>
      <c r="E74">
        <f>IF(Scoresheet!E74=0,0,Scoresheet!E74/(Scoresheet!E74+Scoresheet!F74))</f>
        <v>0</v>
      </c>
      <c r="F74">
        <f>IF(Scoresheet!G74=0,0,Scoresheet!G74/(Scoresheet!G74+Scoresheet!H74)*(IF(Scoresheet_Result!E74=0,1,Scoresheet_Result!E74)))</f>
        <v>0</v>
      </c>
      <c r="G74">
        <f>IF(Scoresheet!I74=0,0,Scoresheet!I74/(Scoresheet!I74+Scoresheet!J74)*(IF(Scoresheet_Result!E74=0,1,Scoresheet_Result!E74)))</f>
        <v>0</v>
      </c>
      <c r="H74">
        <f>IF(Scoresheet!K74=0,0,Scoresheet!K74/(Scoresheet!L74+Scoresheet!K74)*(IF(Scoresheet_Result!E74=0,1,Scoresheet_Result!E74)))</f>
        <v>0</v>
      </c>
      <c r="I74">
        <f>IF(Scoresheet!L74=0,0,Scoresheet!L74/(Scoresheet!K74+Scoresheet!L74)*(IF(Scoresheet_Result!E74=0,1,Scoresheet_Result!E74)))</f>
        <v>0</v>
      </c>
      <c r="J74" s="54">
        <f>IF(Scoresheet!M74=0,0,Scoresheet!M74/(Scoresheet!M74+Scoresheet!N74))</f>
        <v>0</v>
      </c>
      <c r="K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>
        <f>Scoresheet!X74</f>
        <v>0</v>
      </c>
      <c r="U74">
        <f>IF((Scoresheet!$Y74+Scoresheet!$Z74+Scoresheet!$AA74)=0,0,FLOOR(Scoresheet!Y74/(Scoresheet!$Y74+Scoresheet!$Z74+Scoresheet!$AA74),0.01))</f>
        <v>0</v>
      </c>
      <c r="V74">
        <f>IF((Scoresheet!$Y74+Scoresheet!$Z74+Scoresheet!$AA74)=0,0,FLOOR(Scoresheet!Z74/(Scoresheet!$Y74+Scoresheet!$Z74+Scoresheet!$AA74),0.01))</f>
        <v>0</v>
      </c>
      <c r="W74" s="54">
        <f>IF((Scoresheet!$Y74+Scoresheet!$Z74+Scoresheet!$AA74)=0,0,FLOOR(Scoresheet!AA74/(Scoresheet!$Y74+Scoresheet!$Z74+Scoresheet!$AA74),0.01))</f>
        <v>0</v>
      </c>
      <c r="X74">
        <f>IF((Scoresheet!$AB74+Scoresheet!$AC74+Scoresheet!$AD74)=0,0,FLOOR(Scoresheet!AB74/(Scoresheet!$AB74+Scoresheet!$AC74+Scoresheet!$AD74),0.01))</f>
        <v>0</v>
      </c>
      <c r="Y74">
        <f>IF((Scoresheet!$AB74+Scoresheet!$AC74+Scoresheet!$AD74)=0,0,FLOOR(Scoresheet!AC74/(Scoresheet!$AB74+Scoresheet!$AC74+Scoresheet!$AD74),0.01))</f>
        <v>0</v>
      </c>
      <c r="Z74" s="54">
        <f>IF((Scoresheet!$AB74+Scoresheet!$AC74+Scoresheet!$AD74)=0,0,FLOOR(Scoresheet!AD74/(Scoresheet!$AB74+Scoresheet!$AC74+Scoresheet!$AD74),0.01))</f>
        <v>0</v>
      </c>
      <c r="AA74" s="169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5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>
        <f>IF((Scoresheet!$AJ74+Scoresheet!$AK74+Scoresheet!$AL74)=0,0,FLOOR(Scoresheet!AJ74/(Scoresheet!$AJ74+Scoresheet!$AK74+Scoresheet!$AL74),0.01))</f>
        <v>0</v>
      </c>
      <c r="AG74">
        <f>IF((Scoresheet!$AJ74+Scoresheet!$AK74+Scoresheet!$AL74)=0,0,FLOOR(Scoresheet!AK74/(Scoresheet!$AJ74+Scoresheet!$AK74+Scoresheet!$AL74),0.01))</f>
        <v>0</v>
      </c>
      <c r="AH74" s="54">
        <f>IF((Scoresheet!$AJ74+Scoresheet!$AK74+Scoresheet!$AL74)=0,0,FLOOR(Scoresheet!AL74/(Scoresheet!$AJ74+Scoresheet!$AK74+Scoresheet!$AL74),0.01))</f>
        <v>0</v>
      </c>
      <c r="AI74" s="6"/>
      <c r="AJ74" s="6"/>
      <c r="AK74" s="6"/>
      <c r="AL74" s="6"/>
      <c r="AM74" s="6"/>
      <c r="AN74" s="6"/>
      <c r="AP74" s="7"/>
      <c r="AQ74">
        <f t="shared" si="52"/>
        <v>0</v>
      </c>
      <c r="AR74">
        <f t="shared" si="60"/>
        <v>0</v>
      </c>
      <c r="AS74">
        <f t="shared" si="61"/>
        <v>0</v>
      </c>
      <c r="AT74">
        <f t="shared" si="62"/>
        <v>0</v>
      </c>
      <c r="AU74">
        <f t="shared" si="63"/>
        <v>0</v>
      </c>
      <c r="AV74">
        <f t="shared" si="64"/>
        <v>0</v>
      </c>
      <c r="AW74">
        <f t="shared" si="65"/>
        <v>0</v>
      </c>
      <c r="AX74">
        <f t="shared" si="66"/>
        <v>0</v>
      </c>
      <c r="AY74">
        <f t="shared" si="67"/>
        <v>0</v>
      </c>
      <c r="AZ74">
        <f t="shared" si="68"/>
        <v>0</v>
      </c>
      <c r="BA74">
        <f t="shared" si="69"/>
        <v>0</v>
      </c>
      <c r="BB74">
        <f t="shared" si="70"/>
        <v>0</v>
      </c>
      <c r="BC74">
        <f t="shared" si="71"/>
        <v>0</v>
      </c>
      <c r="BD74">
        <f t="shared" si="72"/>
        <v>0</v>
      </c>
      <c r="BE74">
        <f t="shared" si="73"/>
        <v>0</v>
      </c>
      <c r="BF74">
        <f t="shared" si="74"/>
        <v>0</v>
      </c>
      <c r="BG74">
        <f t="shared" si="75"/>
        <v>0</v>
      </c>
      <c r="BH74">
        <f t="shared" si="76"/>
        <v>0</v>
      </c>
      <c r="BI74">
        <f t="shared" si="77"/>
        <v>0</v>
      </c>
      <c r="BJ74">
        <f t="shared" si="78"/>
        <v>0</v>
      </c>
      <c r="BK74">
        <f t="shared" si="79"/>
        <v>0</v>
      </c>
      <c r="BL74">
        <f t="shared" si="80"/>
        <v>0</v>
      </c>
      <c r="BM74">
        <f t="shared" si="81"/>
        <v>0</v>
      </c>
      <c r="BN74">
        <f t="shared" si="82"/>
        <v>0</v>
      </c>
      <c r="BO74">
        <f t="shared" si="83"/>
        <v>0</v>
      </c>
      <c r="BP74">
        <f t="shared" si="84"/>
        <v>0</v>
      </c>
      <c r="BQ74">
        <f t="shared" si="85"/>
        <v>0</v>
      </c>
      <c r="BR74">
        <f t="shared" si="86"/>
        <v>0</v>
      </c>
      <c r="BS74">
        <f t="shared" si="87"/>
        <v>0</v>
      </c>
      <c r="BT74">
        <f t="shared" si="88"/>
        <v>0</v>
      </c>
      <c r="BU74">
        <f t="shared" si="89"/>
        <v>0</v>
      </c>
      <c r="BV74">
        <f t="shared" si="90"/>
        <v>0</v>
      </c>
      <c r="BX74">
        <f t="shared" si="91"/>
        <v>0</v>
      </c>
      <c r="BY74">
        <f t="shared" si="53"/>
        <v>0</v>
      </c>
      <c r="BZ74">
        <f t="shared" si="54"/>
        <v>0</v>
      </c>
      <c r="CA74">
        <f t="shared" si="55"/>
        <v>0</v>
      </c>
      <c r="CB74">
        <f t="shared" si="56"/>
        <v>0</v>
      </c>
      <c r="CC74">
        <f t="shared" si="57"/>
        <v>0</v>
      </c>
      <c r="CD74">
        <f t="shared" si="58"/>
        <v>0</v>
      </c>
    </row>
    <row r="75" spans="1:82">
      <c r="A75" s="7">
        <f t="shared" si="59"/>
        <v>0</v>
      </c>
      <c r="B75" s="54">
        <f>Scoresheet!B75</f>
        <v>0</v>
      </c>
      <c r="C75">
        <f>IF(Scoresheet!C75=0,0,Scoresheet!C75/(Scoresheet!C75+Scoresheet!D75))</f>
        <v>0</v>
      </c>
      <c r="D75" s="54">
        <f>IF(Scoresheet!D75=0,0,Scoresheet!D75/(Scoresheet!C75+Scoresheet!D75))</f>
        <v>0</v>
      </c>
      <c r="E75">
        <f>IF(Scoresheet!E75=0,0,Scoresheet!E75/(Scoresheet!E75+Scoresheet!F75))</f>
        <v>0</v>
      </c>
      <c r="F75">
        <f>IF(Scoresheet!G75=0,0,Scoresheet!G75/(Scoresheet!G75+Scoresheet!H75)*(IF(Scoresheet_Result!E75=0,1,Scoresheet_Result!E75)))</f>
        <v>0</v>
      </c>
      <c r="G75">
        <f>IF(Scoresheet!I75=0,0,Scoresheet!I75/(Scoresheet!I75+Scoresheet!J75)*(IF(Scoresheet_Result!E75=0,1,Scoresheet_Result!E75)))</f>
        <v>0</v>
      </c>
      <c r="H75">
        <f>IF(Scoresheet!K75=0,0,Scoresheet!K75/(Scoresheet!L75+Scoresheet!K75)*(IF(Scoresheet_Result!E75=0,1,Scoresheet_Result!E75)))</f>
        <v>0</v>
      </c>
      <c r="I75">
        <f>IF(Scoresheet!L75=0,0,Scoresheet!L75/(Scoresheet!K75+Scoresheet!L75)*(IF(Scoresheet_Result!E75=0,1,Scoresheet_Result!E75)))</f>
        <v>0</v>
      </c>
      <c r="J75" s="54">
        <f>IF(Scoresheet!M75=0,0,Scoresheet!M75/(Scoresheet!M75+Scoresheet!N75))</f>
        <v>0</v>
      </c>
      <c r="K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>
        <f>Scoresheet!X75</f>
        <v>0</v>
      </c>
      <c r="U75">
        <f>IF((Scoresheet!$Y75+Scoresheet!$Z75+Scoresheet!$AA75)=0,0,FLOOR(Scoresheet!Y75/(Scoresheet!$Y75+Scoresheet!$Z75+Scoresheet!$AA75),0.01))</f>
        <v>0</v>
      </c>
      <c r="V75">
        <f>IF((Scoresheet!$Y75+Scoresheet!$Z75+Scoresheet!$AA75)=0,0,FLOOR(Scoresheet!Z75/(Scoresheet!$Y75+Scoresheet!$Z75+Scoresheet!$AA75),0.01))</f>
        <v>0</v>
      </c>
      <c r="W75" s="54">
        <f>IF((Scoresheet!$Y75+Scoresheet!$Z75+Scoresheet!$AA75)=0,0,FLOOR(Scoresheet!AA75/(Scoresheet!$Y75+Scoresheet!$Z75+Scoresheet!$AA75),0.01))</f>
        <v>0</v>
      </c>
      <c r="X75">
        <f>IF((Scoresheet!$AB75+Scoresheet!$AC75+Scoresheet!$AD75)=0,0,FLOOR(Scoresheet!AB75/(Scoresheet!$AB75+Scoresheet!$AC75+Scoresheet!$AD75),0.01))</f>
        <v>0</v>
      </c>
      <c r="Y75">
        <f>IF((Scoresheet!$AB75+Scoresheet!$AC75+Scoresheet!$AD75)=0,0,FLOOR(Scoresheet!AC75/(Scoresheet!$AB75+Scoresheet!$AC75+Scoresheet!$AD75),0.01))</f>
        <v>0</v>
      </c>
      <c r="Z75" s="54">
        <f>IF((Scoresheet!$AB75+Scoresheet!$AC75+Scoresheet!$AD75)=0,0,FLOOR(Scoresheet!AD75/(Scoresheet!$AB75+Scoresheet!$AC75+Scoresheet!$AD75),0.01))</f>
        <v>0</v>
      </c>
      <c r="AA75" s="169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5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>
        <f>IF((Scoresheet!$AJ75+Scoresheet!$AK75+Scoresheet!$AL75)=0,0,FLOOR(Scoresheet!AJ75/(Scoresheet!$AJ75+Scoresheet!$AK75+Scoresheet!$AL75),0.01))</f>
        <v>0</v>
      </c>
      <c r="AG75">
        <f>IF((Scoresheet!$AJ75+Scoresheet!$AK75+Scoresheet!$AL75)=0,0,FLOOR(Scoresheet!AK75/(Scoresheet!$AJ75+Scoresheet!$AK75+Scoresheet!$AL75),0.01))</f>
        <v>0</v>
      </c>
      <c r="AH75" s="54">
        <f>IF((Scoresheet!$AJ75+Scoresheet!$AK75+Scoresheet!$AL75)=0,0,FLOOR(Scoresheet!AL75/(Scoresheet!$AJ75+Scoresheet!$AK75+Scoresheet!$AL75),0.01))</f>
        <v>0</v>
      </c>
      <c r="AI75" s="6"/>
      <c r="AJ75" s="6"/>
      <c r="AK75" s="6"/>
      <c r="AL75" s="6"/>
      <c r="AM75" s="6"/>
      <c r="AN75" s="6"/>
      <c r="AP75" s="7"/>
      <c r="AQ75">
        <f t="shared" si="52"/>
        <v>0</v>
      </c>
      <c r="AR75">
        <f t="shared" si="60"/>
        <v>0</v>
      </c>
      <c r="AS75">
        <f t="shared" si="61"/>
        <v>0</v>
      </c>
      <c r="AT75">
        <f t="shared" si="62"/>
        <v>0</v>
      </c>
      <c r="AU75">
        <f t="shared" si="63"/>
        <v>0</v>
      </c>
      <c r="AV75">
        <f t="shared" si="64"/>
        <v>0</v>
      </c>
      <c r="AW75">
        <f t="shared" si="65"/>
        <v>0</v>
      </c>
      <c r="AX75">
        <f t="shared" si="66"/>
        <v>0</v>
      </c>
      <c r="AY75">
        <f t="shared" si="67"/>
        <v>0</v>
      </c>
      <c r="AZ75">
        <f t="shared" si="68"/>
        <v>0</v>
      </c>
      <c r="BA75">
        <f t="shared" si="69"/>
        <v>0</v>
      </c>
      <c r="BB75">
        <f t="shared" si="70"/>
        <v>0</v>
      </c>
      <c r="BC75">
        <f t="shared" si="71"/>
        <v>0</v>
      </c>
      <c r="BD75">
        <f t="shared" si="72"/>
        <v>0</v>
      </c>
      <c r="BE75">
        <f t="shared" si="73"/>
        <v>0</v>
      </c>
      <c r="BF75">
        <f t="shared" si="74"/>
        <v>0</v>
      </c>
      <c r="BG75">
        <f t="shared" si="75"/>
        <v>0</v>
      </c>
      <c r="BH75">
        <f t="shared" si="76"/>
        <v>0</v>
      </c>
      <c r="BI75">
        <f t="shared" si="77"/>
        <v>0</v>
      </c>
      <c r="BJ75">
        <f t="shared" si="78"/>
        <v>0</v>
      </c>
      <c r="BK75">
        <f t="shared" si="79"/>
        <v>0</v>
      </c>
      <c r="BL75">
        <f t="shared" si="80"/>
        <v>0</v>
      </c>
      <c r="BM75">
        <f t="shared" si="81"/>
        <v>0</v>
      </c>
      <c r="BN75">
        <f t="shared" si="82"/>
        <v>0</v>
      </c>
      <c r="BO75">
        <f t="shared" si="83"/>
        <v>0</v>
      </c>
      <c r="BP75">
        <f t="shared" si="84"/>
        <v>0</v>
      </c>
      <c r="BQ75">
        <f t="shared" si="85"/>
        <v>0</v>
      </c>
      <c r="BR75">
        <f t="shared" si="86"/>
        <v>0</v>
      </c>
      <c r="BS75">
        <f t="shared" si="87"/>
        <v>0</v>
      </c>
      <c r="BT75">
        <f t="shared" si="88"/>
        <v>0</v>
      </c>
      <c r="BU75">
        <f t="shared" si="89"/>
        <v>0</v>
      </c>
      <c r="BV75">
        <f t="shared" si="90"/>
        <v>0</v>
      </c>
      <c r="BX75">
        <f t="shared" si="91"/>
        <v>0</v>
      </c>
      <c r="BY75">
        <f t="shared" si="53"/>
        <v>0</v>
      </c>
      <c r="BZ75">
        <f t="shared" si="54"/>
        <v>0</v>
      </c>
      <c r="CA75">
        <f t="shared" si="55"/>
        <v>0</v>
      </c>
      <c r="CB75">
        <f t="shared" si="56"/>
        <v>0</v>
      </c>
      <c r="CC75">
        <f t="shared" si="57"/>
        <v>0</v>
      </c>
      <c r="CD75">
        <f t="shared" si="58"/>
        <v>0</v>
      </c>
    </row>
    <row r="76" spans="1:82">
      <c r="A76" s="7">
        <f t="shared" si="59"/>
        <v>0</v>
      </c>
      <c r="B76" s="54">
        <f>Scoresheet!B76</f>
        <v>0</v>
      </c>
      <c r="C76">
        <f>IF(Scoresheet!C76=0,0,Scoresheet!C76/(Scoresheet!C76+Scoresheet!D76))</f>
        <v>0</v>
      </c>
      <c r="D76" s="54">
        <f>IF(Scoresheet!D76=0,0,Scoresheet!D76/(Scoresheet!C76+Scoresheet!D76))</f>
        <v>0</v>
      </c>
      <c r="E76">
        <f>IF(Scoresheet!E76=0,0,Scoresheet!E76/(Scoresheet!E76+Scoresheet!F76))</f>
        <v>0</v>
      </c>
      <c r="F76">
        <f>IF(Scoresheet!G76=0,0,Scoresheet!G76/(Scoresheet!G76+Scoresheet!H76)*(IF(Scoresheet_Result!E76=0,1,Scoresheet_Result!E76)))</f>
        <v>0</v>
      </c>
      <c r="G76">
        <f>IF(Scoresheet!I76=0,0,Scoresheet!I76/(Scoresheet!I76+Scoresheet!J76)*(IF(Scoresheet_Result!E76=0,1,Scoresheet_Result!E76)))</f>
        <v>0</v>
      </c>
      <c r="H76">
        <f>IF(Scoresheet!K76=0,0,Scoresheet!K76/(Scoresheet!L76+Scoresheet!K76)*(IF(Scoresheet_Result!E76=0,1,Scoresheet_Result!E76)))</f>
        <v>0</v>
      </c>
      <c r="I76">
        <f>IF(Scoresheet!L76=0,0,Scoresheet!L76/(Scoresheet!K76+Scoresheet!L76)*(IF(Scoresheet_Result!E76=0,1,Scoresheet_Result!E76)))</f>
        <v>0</v>
      </c>
      <c r="J76" s="54">
        <f>IF(Scoresheet!M76=0,0,Scoresheet!M76/(Scoresheet!M76+Scoresheet!N76))</f>
        <v>0</v>
      </c>
      <c r="K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>
        <f>Scoresheet!X76</f>
        <v>0</v>
      </c>
      <c r="U76">
        <f>IF((Scoresheet!$Y76+Scoresheet!$Z76+Scoresheet!$AA76)=0,0,FLOOR(Scoresheet!Y76/(Scoresheet!$Y76+Scoresheet!$Z76+Scoresheet!$AA76),0.01))</f>
        <v>0</v>
      </c>
      <c r="V76">
        <f>IF((Scoresheet!$Y76+Scoresheet!$Z76+Scoresheet!$AA76)=0,0,FLOOR(Scoresheet!Z76/(Scoresheet!$Y76+Scoresheet!$Z76+Scoresheet!$AA76),0.01))</f>
        <v>0</v>
      </c>
      <c r="W76" s="54">
        <f>IF((Scoresheet!$Y76+Scoresheet!$Z76+Scoresheet!$AA76)=0,0,FLOOR(Scoresheet!AA76/(Scoresheet!$Y76+Scoresheet!$Z76+Scoresheet!$AA76),0.01))</f>
        <v>0</v>
      </c>
      <c r="X76">
        <f>IF((Scoresheet!$AB76+Scoresheet!$AC76+Scoresheet!$AD76)=0,0,FLOOR(Scoresheet!AB76/(Scoresheet!$AB76+Scoresheet!$AC76+Scoresheet!$AD76),0.01))</f>
        <v>0</v>
      </c>
      <c r="Y76">
        <f>IF((Scoresheet!$AB76+Scoresheet!$AC76+Scoresheet!$AD76)=0,0,FLOOR(Scoresheet!AC76/(Scoresheet!$AB76+Scoresheet!$AC76+Scoresheet!$AD76),0.01))</f>
        <v>0</v>
      </c>
      <c r="Z76" s="54">
        <f>IF((Scoresheet!$AB76+Scoresheet!$AC76+Scoresheet!$AD76)=0,0,FLOOR(Scoresheet!AD76/(Scoresheet!$AB76+Scoresheet!$AC76+Scoresheet!$AD76),0.01))</f>
        <v>0</v>
      </c>
      <c r="AA76" s="169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5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>
        <f>IF((Scoresheet!$AJ76+Scoresheet!$AK76+Scoresheet!$AL76)=0,0,FLOOR(Scoresheet!AJ76/(Scoresheet!$AJ76+Scoresheet!$AK76+Scoresheet!$AL76),0.01))</f>
        <v>0</v>
      </c>
      <c r="AG76">
        <f>IF((Scoresheet!$AJ76+Scoresheet!$AK76+Scoresheet!$AL76)=0,0,FLOOR(Scoresheet!AK76/(Scoresheet!$AJ76+Scoresheet!$AK76+Scoresheet!$AL76),0.01))</f>
        <v>0</v>
      </c>
      <c r="AH76" s="54">
        <f>IF((Scoresheet!$AJ76+Scoresheet!$AK76+Scoresheet!$AL76)=0,0,FLOOR(Scoresheet!AL76/(Scoresheet!$AJ76+Scoresheet!$AK76+Scoresheet!$AL76),0.01))</f>
        <v>0</v>
      </c>
      <c r="AI76" s="6"/>
      <c r="AJ76" s="6"/>
      <c r="AK76" s="6"/>
      <c r="AL76" s="6"/>
      <c r="AM76" s="6"/>
      <c r="AN76" s="6"/>
      <c r="AP76" s="7"/>
      <c r="AQ76">
        <f t="shared" si="52"/>
        <v>0</v>
      </c>
      <c r="AR76">
        <f t="shared" si="60"/>
        <v>0</v>
      </c>
      <c r="AS76">
        <f t="shared" si="61"/>
        <v>0</v>
      </c>
      <c r="AT76">
        <f t="shared" si="62"/>
        <v>0</v>
      </c>
      <c r="AU76">
        <f t="shared" si="63"/>
        <v>0</v>
      </c>
      <c r="AV76">
        <f t="shared" si="64"/>
        <v>0</v>
      </c>
      <c r="AW76">
        <f t="shared" si="65"/>
        <v>0</v>
      </c>
      <c r="AX76">
        <f t="shared" si="66"/>
        <v>0</v>
      </c>
      <c r="AY76">
        <f t="shared" si="67"/>
        <v>0</v>
      </c>
      <c r="AZ76">
        <f t="shared" si="68"/>
        <v>0</v>
      </c>
      <c r="BA76">
        <f t="shared" si="69"/>
        <v>0</v>
      </c>
      <c r="BB76">
        <f t="shared" si="70"/>
        <v>0</v>
      </c>
      <c r="BC76">
        <f t="shared" si="71"/>
        <v>0</v>
      </c>
      <c r="BD76">
        <f t="shared" si="72"/>
        <v>0</v>
      </c>
      <c r="BE76">
        <f t="shared" si="73"/>
        <v>0</v>
      </c>
      <c r="BF76">
        <f t="shared" si="74"/>
        <v>0</v>
      </c>
      <c r="BG76">
        <f t="shared" si="75"/>
        <v>0</v>
      </c>
      <c r="BH76">
        <f t="shared" si="76"/>
        <v>0</v>
      </c>
      <c r="BI76">
        <f t="shared" si="77"/>
        <v>0</v>
      </c>
      <c r="BJ76">
        <f t="shared" si="78"/>
        <v>0</v>
      </c>
      <c r="BK76">
        <f t="shared" si="79"/>
        <v>0</v>
      </c>
      <c r="BL76">
        <f t="shared" si="80"/>
        <v>0</v>
      </c>
      <c r="BM76">
        <f t="shared" si="81"/>
        <v>0</v>
      </c>
      <c r="BN76">
        <f t="shared" si="82"/>
        <v>0</v>
      </c>
      <c r="BO76">
        <f t="shared" si="83"/>
        <v>0</v>
      </c>
      <c r="BP76">
        <f t="shared" si="84"/>
        <v>0</v>
      </c>
      <c r="BQ76">
        <f t="shared" si="85"/>
        <v>0</v>
      </c>
      <c r="BR76">
        <f t="shared" si="86"/>
        <v>0</v>
      </c>
      <c r="BS76">
        <f t="shared" si="87"/>
        <v>0</v>
      </c>
      <c r="BT76">
        <f t="shared" si="88"/>
        <v>0</v>
      </c>
      <c r="BU76">
        <f t="shared" si="89"/>
        <v>0</v>
      </c>
      <c r="BV76">
        <f t="shared" si="90"/>
        <v>0</v>
      </c>
      <c r="BX76">
        <f t="shared" si="91"/>
        <v>0</v>
      </c>
      <c r="BY76">
        <f t="shared" si="53"/>
        <v>0</v>
      </c>
      <c r="BZ76">
        <f t="shared" si="54"/>
        <v>0</v>
      </c>
      <c r="CA76">
        <f t="shared" si="55"/>
        <v>0</v>
      </c>
      <c r="CB76">
        <f t="shared" si="56"/>
        <v>0</v>
      </c>
      <c r="CC76">
        <f t="shared" si="57"/>
        <v>0</v>
      </c>
      <c r="CD76">
        <f t="shared" si="58"/>
        <v>0</v>
      </c>
    </row>
    <row r="77" spans="1:82">
      <c r="A77" s="7">
        <f t="shared" si="59"/>
        <v>0</v>
      </c>
      <c r="B77" s="54">
        <f>Scoresheet!B77</f>
        <v>0</v>
      </c>
      <c r="C77">
        <f>IF(Scoresheet!C77=0,0,Scoresheet!C77/(Scoresheet!C77+Scoresheet!D77))</f>
        <v>0</v>
      </c>
      <c r="D77" s="54">
        <f>IF(Scoresheet!D77=0,0,Scoresheet!D77/(Scoresheet!C77+Scoresheet!D77))</f>
        <v>0</v>
      </c>
      <c r="E77">
        <f>IF(Scoresheet!E77=0,0,Scoresheet!E77/(Scoresheet!E77+Scoresheet!F77))</f>
        <v>0</v>
      </c>
      <c r="F77">
        <f>IF(Scoresheet!G77=0,0,Scoresheet!G77/(Scoresheet!G77+Scoresheet!H77)*(IF(Scoresheet_Result!E77=0,1,Scoresheet_Result!E77)))</f>
        <v>0</v>
      </c>
      <c r="G77">
        <f>IF(Scoresheet!I77=0,0,Scoresheet!I77/(Scoresheet!I77+Scoresheet!J77)*(IF(Scoresheet_Result!E77=0,1,Scoresheet_Result!E77)))</f>
        <v>0</v>
      </c>
      <c r="H77">
        <f>IF(Scoresheet!K77=0,0,Scoresheet!K77/(Scoresheet!L77+Scoresheet!K77)*(IF(Scoresheet_Result!E77=0,1,Scoresheet_Result!E77)))</f>
        <v>0</v>
      </c>
      <c r="I77">
        <f>IF(Scoresheet!L77=0,0,Scoresheet!L77/(Scoresheet!K77+Scoresheet!L77)*(IF(Scoresheet_Result!E77=0,1,Scoresheet_Result!E77)))</f>
        <v>0</v>
      </c>
      <c r="J77" s="54">
        <f>IF(Scoresheet!M77=0,0,Scoresheet!M77/(Scoresheet!M77+Scoresheet!N77))</f>
        <v>0</v>
      </c>
      <c r="K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>
        <f>Scoresheet!X77</f>
        <v>0</v>
      </c>
      <c r="U77">
        <f>IF((Scoresheet!$Y77+Scoresheet!$Z77+Scoresheet!$AA77)=0,0,FLOOR(Scoresheet!Y77/(Scoresheet!$Y77+Scoresheet!$Z77+Scoresheet!$AA77),0.01))</f>
        <v>0</v>
      </c>
      <c r="V77">
        <f>IF((Scoresheet!$Y77+Scoresheet!$Z77+Scoresheet!$AA77)=0,0,FLOOR(Scoresheet!Z77/(Scoresheet!$Y77+Scoresheet!$Z77+Scoresheet!$AA77),0.01))</f>
        <v>0</v>
      </c>
      <c r="W77" s="54">
        <f>IF((Scoresheet!$Y77+Scoresheet!$Z77+Scoresheet!$AA77)=0,0,FLOOR(Scoresheet!AA77/(Scoresheet!$Y77+Scoresheet!$Z77+Scoresheet!$AA77),0.01))</f>
        <v>0</v>
      </c>
      <c r="X77">
        <f>IF((Scoresheet!$AB77+Scoresheet!$AC77+Scoresheet!$AD77)=0,0,FLOOR(Scoresheet!AB77/(Scoresheet!$AB77+Scoresheet!$AC77+Scoresheet!$AD77),0.01))</f>
        <v>0</v>
      </c>
      <c r="Y77">
        <f>IF((Scoresheet!$AB77+Scoresheet!$AC77+Scoresheet!$AD77)=0,0,FLOOR(Scoresheet!AC77/(Scoresheet!$AB77+Scoresheet!$AC77+Scoresheet!$AD77),0.01))</f>
        <v>0</v>
      </c>
      <c r="Z77" s="54">
        <f>IF((Scoresheet!$AB77+Scoresheet!$AC77+Scoresheet!$AD77)=0,0,FLOOR(Scoresheet!AD77/(Scoresheet!$AB77+Scoresheet!$AC77+Scoresheet!$AD77),0.01))</f>
        <v>0</v>
      </c>
      <c r="AA77" s="169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5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>
        <f>IF((Scoresheet!$AJ77+Scoresheet!$AK77+Scoresheet!$AL77)=0,0,FLOOR(Scoresheet!AJ77/(Scoresheet!$AJ77+Scoresheet!$AK77+Scoresheet!$AL77),0.01))</f>
        <v>0</v>
      </c>
      <c r="AG77">
        <f>IF((Scoresheet!$AJ77+Scoresheet!$AK77+Scoresheet!$AL77)=0,0,FLOOR(Scoresheet!AK77/(Scoresheet!$AJ77+Scoresheet!$AK77+Scoresheet!$AL77),0.01))</f>
        <v>0</v>
      </c>
      <c r="AH77" s="54">
        <f>IF((Scoresheet!$AJ77+Scoresheet!$AK77+Scoresheet!$AL77)=0,0,FLOOR(Scoresheet!AL77/(Scoresheet!$AJ77+Scoresheet!$AK77+Scoresheet!$AL77),0.01))</f>
        <v>0</v>
      </c>
      <c r="AI77" s="6"/>
      <c r="AJ77" s="6"/>
      <c r="AK77" s="6"/>
      <c r="AL77" s="6"/>
      <c r="AM77" s="6"/>
      <c r="AN77" s="6"/>
      <c r="AP77" s="7"/>
      <c r="AQ77">
        <f t="shared" si="52"/>
        <v>0</v>
      </c>
      <c r="AR77">
        <f t="shared" si="60"/>
        <v>0</v>
      </c>
      <c r="AS77">
        <f t="shared" si="61"/>
        <v>0</v>
      </c>
      <c r="AT77">
        <f t="shared" si="62"/>
        <v>0</v>
      </c>
      <c r="AU77">
        <f t="shared" si="63"/>
        <v>0</v>
      </c>
      <c r="AV77">
        <f t="shared" si="64"/>
        <v>0</v>
      </c>
      <c r="AW77">
        <f t="shared" si="65"/>
        <v>0</v>
      </c>
      <c r="AX77">
        <f t="shared" si="66"/>
        <v>0</v>
      </c>
      <c r="AY77">
        <f t="shared" si="67"/>
        <v>0</v>
      </c>
      <c r="AZ77">
        <f t="shared" si="68"/>
        <v>0</v>
      </c>
      <c r="BA77">
        <f t="shared" si="69"/>
        <v>0</v>
      </c>
      <c r="BB77">
        <f t="shared" si="70"/>
        <v>0</v>
      </c>
      <c r="BC77">
        <f t="shared" si="71"/>
        <v>0</v>
      </c>
      <c r="BD77">
        <f t="shared" si="72"/>
        <v>0</v>
      </c>
      <c r="BE77">
        <f t="shared" si="73"/>
        <v>0</v>
      </c>
      <c r="BF77">
        <f t="shared" si="74"/>
        <v>0</v>
      </c>
      <c r="BG77">
        <f t="shared" si="75"/>
        <v>0</v>
      </c>
      <c r="BH77">
        <f t="shared" si="76"/>
        <v>0</v>
      </c>
      <c r="BI77">
        <f t="shared" si="77"/>
        <v>0</v>
      </c>
      <c r="BJ77">
        <f t="shared" si="78"/>
        <v>0</v>
      </c>
      <c r="BK77">
        <f t="shared" si="79"/>
        <v>0</v>
      </c>
      <c r="BL77">
        <f t="shared" si="80"/>
        <v>0</v>
      </c>
      <c r="BM77">
        <f t="shared" si="81"/>
        <v>0</v>
      </c>
      <c r="BN77">
        <f t="shared" si="82"/>
        <v>0</v>
      </c>
      <c r="BO77">
        <f t="shared" si="83"/>
        <v>0</v>
      </c>
      <c r="BP77">
        <f t="shared" si="84"/>
        <v>0</v>
      </c>
      <c r="BQ77">
        <f t="shared" si="85"/>
        <v>0</v>
      </c>
      <c r="BR77">
        <f t="shared" si="86"/>
        <v>0</v>
      </c>
      <c r="BS77">
        <f t="shared" si="87"/>
        <v>0</v>
      </c>
      <c r="BT77">
        <f t="shared" si="88"/>
        <v>0</v>
      </c>
      <c r="BU77">
        <f t="shared" si="89"/>
        <v>0</v>
      </c>
      <c r="BV77">
        <f t="shared" si="90"/>
        <v>0</v>
      </c>
      <c r="BX77">
        <f t="shared" si="91"/>
        <v>0</v>
      </c>
      <c r="BY77">
        <f t="shared" si="53"/>
        <v>0</v>
      </c>
      <c r="BZ77">
        <f t="shared" si="54"/>
        <v>0</v>
      </c>
      <c r="CA77">
        <f t="shared" si="55"/>
        <v>0</v>
      </c>
      <c r="CB77">
        <f t="shared" si="56"/>
        <v>0</v>
      </c>
      <c r="CC77">
        <f t="shared" si="57"/>
        <v>0</v>
      </c>
      <c r="CD77">
        <f t="shared" si="58"/>
        <v>0</v>
      </c>
    </row>
    <row r="78" spans="1:82">
      <c r="A78" s="7">
        <f t="shared" si="59"/>
        <v>0</v>
      </c>
      <c r="B78" s="54">
        <f>Scoresheet!B78</f>
        <v>0</v>
      </c>
      <c r="C78">
        <f>IF(Scoresheet!C78=0,0,Scoresheet!C78/(Scoresheet!C78+Scoresheet!D78))</f>
        <v>0</v>
      </c>
      <c r="D78" s="54">
        <f>IF(Scoresheet!D78=0,0,Scoresheet!D78/(Scoresheet!C78+Scoresheet!D78))</f>
        <v>0</v>
      </c>
      <c r="E78">
        <f>IF(Scoresheet!E78=0,0,Scoresheet!E78/(Scoresheet!E78+Scoresheet!F78))</f>
        <v>0</v>
      </c>
      <c r="F78">
        <f>IF(Scoresheet!G78=0,0,Scoresheet!G78/(Scoresheet!G78+Scoresheet!H78)*(IF(Scoresheet_Result!E78=0,1,Scoresheet_Result!E78)))</f>
        <v>0</v>
      </c>
      <c r="G78">
        <f>IF(Scoresheet!I78=0,0,Scoresheet!I78/(Scoresheet!I78+Scoresheet!J78)*(IF(Scoresheet_Result!E78=0,1,Scoresheet_Result!E78)))</f>
        <v>0</v>
      </c>
      <c r="H78">
        <f>IF(Scoresheet!K78=0,0,Scoresheet!K78/(Scoresheet!L78+Scoresheet!K78)*(IF(Scoresheet_Result!E78=0,1,Scoresheet_Result!E78)))</f>
        <v>0</v>
      </c>
      <c r="I78">
        <f>IF(Scoresheet!L78=0,0,Scoresheet!L78/(Scoresheet!K78+Scoresheet!L78)*(IF(Scoresheet_Result!E78=0,1,Scoresheet_Result!E78)))</f>
        <v>0</v>
      </c>
      <c r="J78" s="54">
        <f>IF(Scoresheet!M78=0,0,Scoresheet!M78/(Scoresheet!M78+Scoresheet!N78))</f>
        <v>0</v>
      </c>
      <c r="K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>
        <f>Scoresheet!X78</f>
        <v>0</v>
      </c>
      <c r="U78">
        <f>IF((Scoresheet!$Y78+Scoresheet!$Z78+Scoresheet!$AA78)=0,0,FLOOR(Scoresheet!Y78/(Scoresheet!$Y78+Scoresheet!$Z78+Scoresheet!$AA78),0.01))</f>
        <v>0</v>
      </c>
      <c r="V78">
        <f>IF((Scoresheet!$Y78+Scoresheet!$Z78+Scoresheet!$AA78)=0,0,FLOOR(Scoresheet!Z78/(Scoresheet!$Y78+Scoresheet!$Z78+Scoresheet!$AA78),0.01))</f>
        <v>0</v>
      </c>
      <c r="W78" s="54">
        <f>IF((Scoresheet!$Y78+Scoresheet!$Z78+Scoresheet!$AA78)=0,0,FLOOR(Scoresheet!AA78/(Scoresheet!$Y78+Scoresheet!$Z78+Scoresheet!$AA78),0.01))</f>
        <v>0</v>
      </c>
      <c r="X78">
        <f>IF((Scoresheet!$AB78+Scoresheet!$AC78+Scoresheet!$AD78)=0,0,FLOOR(Scoresheet!AB78/(Scoresheet!$AB78+Scoresheet!$AC78+Scoresheet!$AD78),0.01))</f>
        <v>0</v>
      </c>
      <c r="Y78">
        <f>IF((Scoresheet!$AB78+Scoresheet!$AC78+Scoresheet!$AD78)=0,0,FLOOR(Scoresheet!AC78/(Scoresheet!$AB78+Scoresheet!$AC78+Scoresheet!$AD78),0.01))</f>
        <v>0</v>
      </c>
      <c r="Z78" s="54">
        <f>IF((Scoresheet!$AB78+Scoresheet!$AC78+Scoresheet!$AD78)=0,0,FLOOR(Scoresheet!AD78/(Scoresheet!$AB78+Scoresheet!$AC78+Scoresheet!$AD78),0.01))</f>
        <v>0</v>
      </c>
      <c r="AA78" s="169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5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>
        <f>IF((Scoresheet!$AJ78+Scoresheet!$AK78+Scoresheet!$AL78)=0,0,FLOOR(Scoresheet!AJ78/(Scoresheet!$AJ78+Scoresheet!$AK78+Scoresheet!$AL78),0.01))</f>
        <v>0</v>
      </c>
      <c r="AG78">
        <f>IF((Scoresheet!$AJ78+Scoresheet!$AK78+Scoresheet!$AL78)=0,0,FLOOR(Scoresheet!AK78/(Scoresheet!$AJ78+Scoresheet!$AK78+Scoresheet!$AL78),0.01))</f>
        <v>0</v>
      </c>
      <c r="AH78" s="54">
        <f>IF((Scoresheet!$AJ78+Scoresheet!$AK78+Scoresheet!$AL78)=0,0,FLOOR(Scoresheet!AL78/(Scoresheet!$AJ78+Scoresheet!$AK78+Scoresheet!$AL78),0.01))</f>
        <v>0</v>
      </c>
      <c r="AI78" s="6"/>
      <c r="AJ78" s="6"/>
      <c r="AK78" s="6"/>
      <c r="AL78" s="6"/>
      <c r="AM78" s="6"/>
      <c r="AN78" s="6"/>
      <c r="AP78" s="7"/>
      <c r="AQ78">
        <f t="shared" si="52"/>
        <v>0</v>
      </c>
      <c r="AR78">
        <f t="shared" si="60"/>
        <v>0</v>
      </c>
      <c r="AS78">
        <f t="shared" si="61"/>
        <v>0</v>
      </c>
      <c r="AT78">
        <f t="shared" si="62"/>
        <v>0</v>
      </c>
      <c r="AU78">
        <f t="shared" si="63"/>
        <v>0</v>
      </c>
      <c r="AV78">
        <f t="shared" si="64"/>
        <v>0</v>
      </c>
      <c r="AW78">
        <f t="shared" si="65"/>
        <v>0</v>
      </c>
      <c r="AX78">
        <f t="shared" si="66"/>
        <v>0</v>
      </c>
      <c r="AY78">
        <f t="shared" si="67"/>
        <v>0</v>
      </c>
      <c r="AZ78">
        <f t="shared" si="68"/>
        <v>0</v>
      </c>
      <c r="BA78">
        <f t="shared" si="69"/>
        <v>0</v>
      </c>
      <c r="BB78">
        <f t="shared" si="70"/>
        <v>0</v>
      </c>
      <c r="BC78">
        <f t="shared" si="71"/>
        <v>0</v>
      </c>
      <c r="BD78">
        <f t="shared" si="72"/>
        <v>0</v>
      </c>
      <c r="BE78">
        <f t="shared" si="73"/>
        <v>0</v>
      </c>
      <c r="BF78">
        <f t="shared" si="74"/>
        <v>0</v>
      </c>
      <c r="BG78">
        <f t="shared" si="75"/>
        <v>0</v>
      </c>
      <c r="BH78">
        <f t="shared" si="76"/>
        <v>0</v>
      </c>
      <c r="BI78">
        <f t="shared" si="77"/>
        <v>0</v>
      </c>
      <c r="BJ78">
        <f t="shared" si="78"/>
        <v>0</v>
      </c>
      <c r="BK78">
        <f t="shared" si="79"/>
        <v>0</v>
      </c>
      <c r="BL78">
        <f t="shared" si="80"/>
        <v>0</v>
      </c>
      <c r="BM78">
        <f t="shared" si="81"/>
        <v>0</v>
      </c>
      <c r="BN78">
        <f t="shared" si="82"/>
        <v>0</v>
      </c>
      <c r="BO78">
        <f t="shared" si="83"/>
        <v>0</v>
      </c>
      <c r="BP78">
        <f t="shared" si="84"/>
        <v>0</v>
      </c>
      <c r="BQ78">
        <f t="shared" si="85"/>
        <v>0</v>
      </c>
      <c r="BR78">
        <f t="shared" si="86"/>
        <v>0</v>
      </c>
      <c r="BS78">
        <f t="shared" si="87"/>
        <v>0</v>
      </c>
      <c r="BT78">
        <f t="shared" si="88"/>
        <v>0</v>
      </c>
      <c r="BU78">
        <f t="shared" si="89"/>
        <v>0</v>
      </c>
      <c r="BV78">
        <f t="shared" si="90"/>
        <v>0</v>
      </c>
      <c r="BX78">
        <f t="shared" si="91"/>
        <v>0</v>
      </c>
      <c r="BY78">
        <f t="shared" si="53"/>
        <v>0</v>
      </c>
      <c r="BZ78">
        <f t="shared" si="54"/>
        <v>0</v>
      </c>
      <c r="CA78">
        <f t="shared" si="55"/>
        <v>0</v>
      </c>
      <c r="CB78">
        <f t="shared" si="56"/>
        <v>0</v>
      </c>
      <c r="CC78">
        <f t="shared" si="57"/>
        <v>0</v>
      </c>
      <c r="CD78">
        <f t="shared" si="58"/>
        <v>0</v>
      </c>
    </row>
    <row r="79" spans="1:82">
      <c r="A79" s="7">
        <f t="shared" si="59"/>
        <v>0</v>
      </c>
      <c r="B79" s="54">
        <f>Scoresheet!B79</f>
        <v>0</v>
      </c>
      <c r="C79">
        <f>IF(Scoresheet!C79=0,0,Scoresheet!C79/(Scoresheet!C79+Scoresheet!D79))</f>
        <v>0</v>
      </c>
      <c r="D79" s="54">
        <f>IF(Scoresheet!D79=0,0,Scoresheet!D79/(Scoresheet!C79+Scoresheet!D79))</f>
        <v>0</v>
      </c>
      <c r="E79">
        <f>IF(Scoresheet!E79=0,0,Scoresheet!E79/(Scoresheet!E79+Scoresheet!F79))</f>
        <v>0</v>
      </c>
      <c r="F79">
        <f>IF(Scoresheet!G79=0,0,Scoresheet!G79/(Scoresheet!G79+Scoresheet!H79)*(IF(Scoresheet_Result!E79=0,1,Scoresheet_Result!E79)))</f>
        <v>0</v>
      </c>
      <c r="G79">
        <f>IF(Scoresheet!I79=0,0,Scoresheet!I79/(Scoresheet!I79+Scoresheet!J79)*(IF(Scoresheet_Result!E79=0,1,Scoresheet_Result!E79)))</f>
        <v>0</v>
      </c>
      <c r="H79">
        <f>IF(Scoresheet!K79=0,0,Scoresheet!K79/(Scoresheet!L79+Scoresheet!K79)*(IF(Scoresheet_Result!E79=0,1,Scoresheet_Result!E79)))</f>
        <v>0</v>
      </c>
      <c r="I79">
        <f>IF(Scoresheet!L79=0,0,Scoresheet!L79/(Scoresheet!K79+Scoresheet!L79)*(IF(Scoresheet_Result!E79=0,1,Scoresheet_Result!E79)))</f>
        <v>0</v>
      </c>
      <c r="J79" s="54">
        <f>IF(Scoresheet!M79=0,0,Scoresheet!M79/(Scoresheet!M79+Scoresheet!N79))</f>
        <v>0</v>
      </c>
      <c r="K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>
        <f>Scoresheet!X79</f>
        <v>0</v>
      </c>
      <c r="U79">
        <f>IF((Scoresheet!$Y79+Scoresheet!$Z79+Scoresheet!$AA79)=0,0,FLOOR(Scoresheet!Y79/(Scoresheet!$Y79+Scoresheet!$Z79+Scoresheet!$AA79),0.01))</f>
        <v>0</v>
      </c>
      <c r="V79">
        <f>IF((Scoresheet!$Y79+Scoresheet!$Z79+Scoresheet!$AA79)=0,0,FLOOR(Scoresheet!Z79/(Scoresheet!$Y79+Scoresheet!$Z79+Scoresheet!$AA79),0.01))</f>
        <v>0</v>
      </c>
      <c r="W79" s="54">
        <f>IF((Scoresheet!$Y79+Scoresheet!$Z79+Scoresheet!$AA79)=0,0,FLOOR(Scoresheet!AA79/(Scoresheet!$Y79+Scoresheet!$Z79+Scoresheet!$AA79),0.01))</f>
        <v>0</v>
      </c>
      <c r="X79">
        <f>IF((Scoresheet!$AB79+Scoresheet!$AC79+Scoresheet!$AD79)=0,0,FLOOR(Scoresheet!AB79/(Scoresheet!$AB79+Scoresheet!$AC79+Scoresheet!$AD79),0.01))</f>
        <v>0</v>
      </c>
      <c r="Y79">
        <f>IF((Scoresheet!$AB79+Scoresheet!$AC79+Scoresheet!$AD79)=0,0,FLOOR(Scoresheet!AC79/(Scoresheet!$AB79+Scoresheet!$AC79+Scoresheet!$AD79),0.01))</f>
        <v>0</v>
      </c>
      <c r="Z79" s="54">
        <f>IF((Scoresheet!$AB79+Scoresheet!$AC79+Scoresheet!$AD79)=0,0,FLOOR(Scoresheet!AD79/(Scoresheet!$AB79+Scoresheet!$AC79+Scoresheet!$AD79),0.01))</f>
        <v>0</v>
      </c>
      <c r="AA79" s="169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5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>
        <f>IF((Scoresheet!$AJ79+Scoresheet!$AK79+Scoresheet!$AL79)=0,0,FLOOR(Scoresheet!AJ79/(Scoresheet!$AJ79+Scoresheet!$AK79+Scoresheet!$AL79),0.01))</f>
        <v>0</v>
      </c>
      <c r="AG79">
        <f>IF((Scoresheet!$AJ79+Scoresheet!$AK79+Scoresheet!$AL79)=0,0,FLOOR(Scoresheet!AK79/(Scoresheet!$AJ79+Scoresheet!$AK79+Scoresheet!$AL79),0.01))</f>
        <v>0</v>
      </c>
      <c r="AH79" s="54">
        <f>IF((Scoresheet!$AJ79+Scoresheet!$AK79+Scoresheet!$AL79)=0,0,FLOOR(Scoresheet!AL79/(Scoresheet!$AJ79+Scoresheet!$AK79+Scoresheet!$AL79),0.01))</f>
        <v>0</v>
      </c>
      <c r="AI79" s="6"/>
      <c r="AJ79" s="6"/>
      <c r="AK79" s="6"/>
      <c r="AL79" s="6"/>
      <c r="AM79" s="6"/>
      <c r="AN79" s="6"/>
      <c r="AP79" s="7"/>
      <c r="AQ79">
        <f t="shared" si="52"/>
        <v>0</v>
      </c>
      <c r="AR79">
        <f t="shared" si="60"/>
        <v>0</v>
      </c>
      <c r="AS79">
        <f t="shared" si="61"/>
        <v>0</v>
      </c>
      <c r="AT79">
        <f t="shared" si="62"/>
        <v>0</v>
      </c>
      <c r="AU79">
        <f t="shared" si="63"/>
        <v>0</v>
      </c>
      <c r="AV79">
        <f t="shared" si="64"/>
        <v>0</v>
      </c>
      <c r="AW79">
        <f t="shared" si="65"/>
        <v>0</v>
      </c>
      <c r="AX79">
        <f t="shared" si="66"/>
        <v>0</v>
      </c>
      <c r="AY79">
        <f t="shared" si="67"/>
        <v>0</v>
      </c>
      <c r="AZ79">
        <f t="shared" si="68"/>
        <v>0</v>
      </c>
      <c r="BA79">
        <f t="shared" si="69"/>
        <v>0</v>
      </c>
      <c r="BB79">
        <f t="shared" si="70"/>
        <v>0</v>
      </c>
      <c r="BC79">
        <f t="shared" si="71"/>
        <v>0</v>
      </c>
      <c r="BD79">
        <f t="shared" si="72"/>
        <v>0</v>
      </c>
      <c r="BE79">
        <f t="shared" si="73"/>
        <v>0</v>
      </c>
      <c r="BF79">
        <f t="shared" si="74"/>
        <v>0</v>
      </c>
      <c r="BG79">
        <f t="shared" si="75"/>
        <v>0</v>
      </c>
      <c r="BH79">
        <f t="shared" si="76"/>
        <v>0</v>
      </c>
      <c r="BI79">
        <f t="shared" si="77"/>
        <v>0</v>
      </c>
      <c r="BJ79">
        <f t="shared" si="78"/>
        <v>0</v>
      </c>
      <c r="BK79">
        <f t="shared" si="79"/>
        <v>0</v>
      </c>
      <c r="BL79">
        <f t="shared" si="80"/>
        <v>0</v>
      </c>
      <c r="BM79">
        <f t="shared" si="81"/>
        <v>0</v>
      </c>
      <c r="BN79">
        <f t="shared" si="82"/>
        <v>0</v>
      </c>
      <c r="BO79">
        <f t="shared" si="83"/>
        <v>0</v>
      </c>
      <c r="BP79">
        <f t="shared" si="84"/>
        <v>0</v>
      </c>
      <c r="BQ79">
        <f t="shared" si="85"/>
        <v>0</v>
      </c>
      <c r="BR79">
        <f t="shared" si="86"/>
        <v>0</v>
      </c>
      <c r="BS79">
        <f t="shared" si="87"/>
        <v>0</v>
      </c>
      <c r="BT79">
        <f t="shared" si="88"/>
        <v>0</v>
      </c>
      <c r="BU79">
        <f t="shared" si="89"/>
        <v>0</v>
      </c>
      <c r="BV79">
        <f t="shared" si="90"/>
        <v>0</v>
      </c>
      <c r="BX79">
        <f t="shared" si="91"/>
        <v>0</v>
      </c>
      <c r="BY79">
        <f t="shared" si="53"/>
        <v>0</v>
      </c>
      <c r="BZ79">
        <f t="shared" si="54"/>
        <v>0</v>
      </c>
      <c r="CA79">
        <f t="shared" si="55"/>
        <v>0</v>
      </c>
      <c r="CB79">
        <f t="shared" si="56"/>
        <v>0</v>
      </c>
      <c r="CC79">
        <f t="shared" si="57"/>
        <v>0</v>
      </c>
      <c r="CD79">
        <f t="shared" si="58"/>
        <v>0</v>
      </c>
    </row>
    <row r="80" spans="1:82">
      <c r="A80" s="7">
        <f t="shared" si="59"/>
        <v>0</v>
      </c>
      <c r="B80" s="54">
        <f>Scoresheet!B80</f>
        <v>0</v>
      </c>
      <c r="C80">
        <f>IF(Scoresheet!C80=0,0,Scoresheet!C80/(Scoresheet!C80+Scoresheet!D80))</f>
        <v>0</v>
      </c>
      <c r="D80" s="54">
        <f>IF(Scoresheet!D80=0,0,Scoresheet!D80/(Scoresheet!C80+Scoresheet!D80))</f>
        <v>0</v>
      </c>
      <c r="E80">
        <f>IF(Scoresheet!E80=0,0,Scoresheet!E80/(Scoresheet!E80+Scoresheet!F80))</f>
        <v>0</v>
      </c>
      <c r="F80">
        <f>IF(Scoresheet!G80=0,0,Scoresheet!G80/(Scoresheet!G80+Scoresheet!H80)*(IF(Scoresheet_Result!E80=0,1,Scoresheet_Result!E80)))</f>
        <v>0</v>
      </c>
      <c r="G80">
        <f>IF(Scoresheet!I80=0,0,Scoresheet!I80/(Scoresheet!I80+Scoresheet!J80)*(IF(Scoresheet_Result!E80=0,1,Scoresheet_Result!E80)))</f>
        <v>0</v>
      </c>
      <c r="H80">
        <f>IF(Scoresheet!K80=0,0,Scoresheet!K80/(Scoresheet!L80+Scoresheet!K80)*(IF(Scoresheet_Result!E80=0,1,Scoresheet_Result!E80)))</f>
        <v>0</v>
      </c>
      <c r="I80">
        <f>IF(Scoresheet!L80=0,0,Scoresheet!L80/(Scoresheet!K80+Scoresheet!L80)*(IF(Scoresheet_Result!E80=0,1,Scoresheet_Result!E80)))</f>
        <v>0</v>
      </c>
      <c r="J80" s="54">
        <f>IF(Scoresheet!M80=0,0,Scoresheet!M80/(Scoresheet!M80+Scoresheet!N80))</f>
        <v>0</v>
      </c>
      <c r="K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>
        <f>Scoresheet!X80</f>
        <v>0</v>
      </c>
      <c r="U80">
        <f>IF((Scoresheet!$Y80+Scoresheet!$Z80+Scoresheet!$AA80)=0,0,FLOOR(Scoresheet!Y80/(Scoresheet!$Y80+Scoresheet!$Z80+Scoresheet!$AA80),0.01))</f>
        <v>0</v>
      </c>
      <c r="V80">
        <f>IF((Scoresheet!$Y80+Scoresheet!$Z80+Scoresheet!$AA80)=0,0,FLOOR(Scoresheet!Z80/(Scoresheet!$Y80+Scoresheet!$Z80+Scoresheet!$AA80),0.01))</f>
        <v>0</v>
      </c>
      <c r="W80" s="54">
        <f>IF((Scoresheet!$Y80+Scoresheet!$Z80+Scoresheet!$AA80)=0,0,FLOOR(Scoresheet!AA80/(Scoresheet!$Y80+Scoresheet!$Z80+Scoresheet!$AA80),0.01))</f>
        <v>0</v>
      </c>
      <c r="X80">
        <f>IF((Scoresheet!$AB80+Scoresheet!$AC80+Scoresheet!$AD80)=0,0,FLOOR(Scoresheet!AB80/(Scoresheet!$AB80+Scoresheet!$AC80+Scoresheet!$AD80),0.01))</f>
        <v>0</v>
      </c>
      <c r="Y80">
        <f>IF((Scoresheet!$AB80+Scoresheet!$AC80+Scoresheet!$AD80)=0,0,FLOOR(Scoresheet!AC80/(Scoresheet!$AB80+Scoresheet!$AC80+Scoresheet!$AD80),0.01))</f>
        <v>0</v>
      </c>
      <c r="Z80" s="54">
        <f>IF((Scoresheet!$AB80+Scoresheet!$AC80+Scoresheet!$AD80)=0,0,FLOOR(Scoresheet!AD80/(Scoresheet!$AB80+Scoresheet!$AC80+Scoresheet!$AD80),0.01))</f>
        <v>0</v>
      </c>
      <c r="AA80" s="169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5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>
        <f>IF((Scoresheet!$AJ80+Scoresheet!$AK80+Scoresheet!$AL80)=0,0,FLOOR(Scoresheet!AJ80/(Scoresheet!$AJ80+Scoresheet!$AK80+Scoresheet!$AL80),0.01))</f>
        <v>0</v>
      </c>
      <c r="AG80">
        <f>IF((Scoresheet!$AJ80+Scoresheet!$AK80+Scoresheet!$AL80)=0,0,FLOOR(Scoresheet!AK80/(Scoresheet!$AJ80+Scoresheet!$AK80+Scoresheet!$AL80),0.01))</f>
        <v>0</v>
      </c>
      <c r="AH80" s="54">
        <f>IF((Scoresheet!$AJ80+Scoresheet!$AK80+Scoresheet!$AL80)=0,0,FLOOR(Scoresheet!AL80/(Scoresheet!$AJ80+Scoresheet!$AK80+Scoresheet!$AL80),0.01))</f>
        <v>0</v>
      </c>
      <c r="AI80" s="6"/>
      <c r="AJ80" s="6"/>
      <c r="AK80" s="6"/>
      <c r="AL80" s="6"/>
      <c r="AM80" s="6"/>
      <c r="AN80" s="6"/>
      <c r="AP80" s="7"/>
      <c r="AQ80">
        <f t="shared" si="52"/>
        <v>0</v>
      </c>
      <c r="AR80">
        <f t="shared" si="60"/>
        <v>0</v>
      </c>
      <c r="AS80">
        <f t="shared" si="61"/>
        <v>0</v>
      </c>
      <c r="AT80">
        <f t="shared" si="62"/>
        <v>0</v>
      </c>
      <c r="AU80">
        <f t="shared" si="63"/>
        <v>0</v>
      </c>
      <c r="AV80">
        <f t="shared" si="64"/>
        <v>0</v>
      </c>
      <c r="AW80">
        <f t="shared" si="65"/>
        <v>0</v>
      </c>
      <c r="AX80">
        <f t="shared" si="66"/>
        <v>0</v>
      </c>
      <c r="AY80">
        <f t="shared" si="67"/>
        <v>0</v>
      </c>
      <c r="AZ80">
        <f t="shared" si="68"/>
        <v>0</v>
      </c>
      <c r="BA80">
        <f t="shared" si="69"/>
        <v>0</v>
      </c>
      <c r="BB80">
        <f t="shared" si="70"/>
        <v>0</v>
      </c>
      <c r="BC80">
        <f t="shared" si="71"/>
        <v>0</v>
      </c>
      <c r="BD80">
        <f t="shared" si="72"/>
        <v>0</v>
      </c>
      <c r="BE80">
        <f t="shared" si="73"/>
        <v>0</v>
      </c>
      <c r="BF80">
        <f t="shared" si="74"/>
        <v>0</v>
      </c>
      <c r="BG80">
        <f t="shared" si="75"/>
        <v>0</v>
      </c>
      <c r="BH80">
        <f t="shared" si="76"/>
        <v>0</v>
      </c>
      <c r="BI80">
        <f t="shared" si="77"/>
        <v>0</v>
      </c>
      <c r="BJ80">
        <f t="shared" si="78"/>
        <v>0</v>
      </c>
      <c r="BK80">
        <f t="shared" si="79"/>
        <v>0</v>
      </c>
      <c r="BL80">
        <f t="shared" si="80"/>
        <v>0</v>
      </c>
      <c r="BM80">
        <f t="shared" si="81"/>
        <v>0</v>
      </c>
      <c r="BN80">
        <f t="shared" si="82"/>
        <v>0</v>
      </c>
      <c r="BO80">
        <f t="shared" si="83"/>
        <v>0</v>
      </c>
      <c r="BP80">
        <f t="shared" si="84"/>
        <v>0</v>
      </c>
      <c r="BQ80">
        <f t="shared" si="85"/>
        <v>0</v>
      </c>
      <c r="BR80">
        <f t="shared" si="86"/>
        <v>0</v>
      </c>
      <c r="BS80">
        <f t="shared" si="87"/>
        <v>0</v>
      </c>
      <c r="BT80">
        <f t="shared" si="88"/>
        <v>0</v>
      </c>
      <c r="BU80">
        <f t="shared" si="89"/>
        <v>0</v>
      </c>
      <c r="BV80">
        <f t="shared" si="90"/>
        <v>0</v>
      </c>
      <c r="BX80">
        <f t="shared" si="91"/>
        <v>0</v>
      </c>
      <c r="BY80">
        <f t="shared" si="53"/>
        <v>0</v>
      </c>
      <c r="BZ80">
        <f t="shared" si="54"/>
        <v>0</v>
      </c>
      <c r="CA80">
        <f t="shared" si="55"/>
        <v>0</v>
      </c>
      <c r="CB80">
        <f t="shared" si="56"/>
        <v>0</v>
      </c>
      <c r="CC80">
        <f t="shared" si="57"/>
        <v>0</v>
      </c>
      <c r="CD80">
        <f t="shared" si="58"/>
        <v>0</v>
      </c>
    </row>
    <row r="81" spans="1:82">
      <c r="A81" s="7">
        <f t="shared" si="59"/>
        <v>0</v>
      </c>
      <c r="B81" s="54">
        <f>Scoresheet!B81</f>
        <v>0</v>
      </c>
      <c r="C81">
        <f>IF(Scoresheet!C81=0,0,Scoresheet!C81/(Scoresheet!C81+Scoresheet!D81))</f>
        <v>0</v>
      </c>
      <c r="D81" s="54">
        <f>IF(Scoresheet!D81=0,0,Scoresheet!D81/(Scoresheet!C81+Scoresheet!D81))</f>
        <v>0</v>
      </c>
      <c r="E81">
        <f>IF(Scoresheet!E81=0,0,Scoresheet!E81/(Scoresheet!E81+Scoresheet!F81))</f>
        <v>0</v>
      </c>
      <c r="F81">
        <f>IF(Scoresheet!G81=0,0,Scoresheet!G81/(Scoresheet!G81+Scoresheet!H81)*(IF(Scoresheet_Result!E81=0,1,Scoresheet_Result!E81)))</f>
        <v>0</v>
      </c>
      <c r="G81">
        <f>IF(Scoresheet!I81=0,0,Scoresheet!I81/(Scoresheet!I81+Scoresheet!J81)*(IF(Scoresheet_Result!E81=0,1,Scoresheet_Result!E81)))</f>
        <v>0</v>
      </c>
      <c r="H81">
        <f>IF(Scoresheet!K81=0,0,Scoresheet!K81/(Scoresheet!L81+Scoresheet!K81)*(IF(Scoresheet_Result!E81=0,1,Scoresheet_Result!E81)))</f>
        <v>0</v>
      </c>
      <c r="I81">
        <f>IF(Scoresheet!L81=0,0,Scoresheet!L81/(Scoresheet!K81+Scoresheet!L81)*(IF(Scoresheet_Result!E81=0,1,Scoresheet_Result!E81)))</f>
        <v>0</v>
      </c>
      <c r="J81" s="54">
        <f>IF(Scoresheet!M81=0,0,Scoresheet!M81/(Scoresheet!M81+Scoresheet!N81))</f>
        <v>0</v>
      </c>
      <c r="K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>
        <f>Scoresheet!X81</f>
        <v>0</v>
      </c>
      <c r="U81">
        <f>IF((Scoresheet!$Y81+Scoresheet!$Z81+Scoresheet!$AA81)=0,0,FLOOR(Scoresheet!Y81/(Scoresheet!$Y81+Scoresheet!$Z81+Scoresheet!$AA81),0.01))</f>
        <v>0</v>
      </c>
      <c r="V81">
        <f>IF((Scoresheet!$Y81+Scoresheet!$Z81+Scoresheet!$AA81)=0,0,FLOOR(Scoresheet!Z81/(Scoresheet!$Y81+Scoresheet!$Z81+Scoresheet!$AA81),0.01))</f>
        <v>0</v>
      </c>
      <c r="W81" s="54">
        <f>IF((Scoresheet!$Y81+Scoresheet!$Z81+Scoresheet!$AA81)=0,0,FLOOR(Scoresheet!AA81/(Scoresheet!$Y81+Scoresheet!$Z81+Scoresheet!$AA81),0.01))</f>
        <v>0</v>
      </c>
      <c r="X81">
        <f>IF((Scoresheet!$AB81+Scoresheet!$AC81+Scoresheet!$AD81)=0,0,FLOOR(Scoresheet!AB81/(Scoresheet!$AB81+Scoresheet!$AC81+Scoresheet!$AD81),0.01))</f>
        <v>0</v>
      </c>
      <c r="Y81">
        <f>IF((Scoresheet!$AB81+Scoresheet!$AC81+Scoresheet!$AD81)=0,0,FLOOR(Scoresheet!AC81/(Scoresheet!$AB81+Scoresheet!$AC81+Scoresheet!$AD81),0.01))</f>
        <v>0</v>
      </c>
      <c r="Z81" s="54">
        <f>IF((Scoresheet!$AB81+Scoresheet!$AC81+Scoresheet!$AD81)=0,0,FLOOR(Scoresheet!AD81/(Scoresheet!$AB81+Scoresheet!$AC81+Scoresheet!$AD81),0.01))</f>
        <v>0</v>
      </c>
      <c r="AA81" s="169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5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>
        <f>IF((Scoresheet!$AJ81+Scoresheet!$AK81+Scoresheet!$AL81)=0,0,FLOOR(Scoresheet!AJ81/(Scoresheet!$AJ81+Scoresheet!$AK81+Scoresheet!$AL81),0.01))</f>
        <v>0</v>
      </c>
      <c r="AG81">
        <f>IF((Scoresheet!$AJ81+Scoresheet!$AK81+Scoresheet!$AL81)=0,0,FLOOR(Scoresheet!AK81/(Scoresheet!$AJ81+Scoresheet!$AK81+Scoresheet!$AL81),0.01))</f>
        <v>0</v>
      </c>
      <c r="AH81" s="54">
        <f>IF((Scoresheet!$AJ81+Scoresheet!$AK81+Scoresheet!$AL81)=0,0,FLOOR(Scoresheet!AL81/(Scoresheet!$AJ81+Scoresheet!$AK81+Scoresheet!$AL81),0.01))</f>
        <v>0</v>
      </c>
      <c r="AI81" s="6"/>
      <c r="AJ81" s="6"/>
      <c r="AK81" s="6"/>
      <c r="AL81" s="6"/>
      <c r="AM81" s="6"/>
      <c r="AN81" s="6"/>
      <c r="AP81" s="7"/>
      <c r="AQ81">
        <f t="shared" si="52"/>
        <v>0</v>
      </c>
      <c r="AR81">
        <f t="shared" si="60"/>
        <v>0</v>
      </c>
      <c r="AS81">
        <f t="shared" si="61"/>
        <v>0</v>
      </c>
      <c r="AT81">
        <f t="shared" si="62"/>
        <v>0</v>
      </c>
      <c r="AU81">
        <f t="shared" si="63"/>
        <v>0</v>
      </c>
      <c r="AV81">
        <f t="shared" si="64"/>
        <v>0</v>
      </c>
      <c r="AW81">
        <f t="shared" si="65"/>
        <v>0</v>
      </c>
      <c r="AX81">
        <f t="shared" si="66"/>
        <v>0</v>
      </c>
      <c r="AY81">
        <f t="shared" si="67"/>
        <v>0</v>
      </c>
      <c r="AZ81">
        <f t="shared" si="68"/>
        <v>0</v>
      </c>
      <c r="BA81">
        <f t="shared" si="69"/>
        <v>0</v>
      </c>
      <c r="BB81">
        <f t="shared" si="70"/>
        <v>0</v>
      </c>
      <c r="BC81">
        <f t="shared" si="71"/>
        <v>0</v>
      </c>
      <c r="BD81">
        <f t="shared" si="72"/>
        <v>0</v>
      </c>
      <c r="BE81">
        <f t="shared" si="73"/>
        <v>0</v>
      </c>
      <c r="BF81">
        <f t="shared" si="74"/>
        <v>0</v>
      </c>
      <c r="BG81">
        <f t="shared" si="75"/>
        <v>0</v>
      </c>
      <c r="BH81">
        <f t="shared" si="76"/>
        <v>0</v>
      </c>
      <c r="BI81">
        <f t="shared" si="77"/>
        <v>0</v>
      </c>
      <c r="BJ81">
        <f t="shared" si="78"/>
        <v>0</v>
      </c>
      <c r="BK81">
        <f t="shared" si="79"/>
        <v>0</v>
      </c>
      <c r="BL81">
        <f t="shared" si="80"/>
        <v>0</v>
      </c>
      <c r="BM81">
        <f t="shared" si="81"/>
        <v>0</v>
      </c>
      <c r="BN81">
        <f t="shared" si="82"/>
        <v>0</v>
      </c>
      <c r="BO81">
        <f t="shared" si="83"/>
        <v>0</v>
      </c>
      <c r="BP81">
        <f t="shared" si="84"/>
        <v>0</v>
      </c>
      <c r="BQ81">
        <f t="shared" si="85"/>
        <v>0</v>
      </c>
      <c r="BR81">
        <f t="shared" si="86"/>
        <v>0</v>
      </c>
      <c r="BS81">
        <f t="shared" si="87"/>
        <v>0</v>
      </c>
      <c r="BT81">
        <f t="shared" si="88"/>
        <v>0</v>
      </c>
      <c r="BU81">
        <f t="shared" si="89"/>
        <v>0</v>
      </c>
      <c r="BV81">
        <f t="shared" si="90"/>
        <v>0</v>
      </c>
      <c r="BX81">
        <f t="shared" si="91"/>
        <v>0</v>
      </c>
      <c r="BY81">
        <f t="shared" si="53"/>
        <v>0</v>
      </c>
      <c r="BZ81">
        <f t="shared" si="54"/>
        <v>0</v>
      </c>
      <c r="CA81">
        <f t="shared" si="55"/>
        <v>0</v>
      </c>
      <c r="CB81">
        <f t="shared" si="56"/>
        <v>0</v>
      </c>
      <c r="CC81">
        <f t="shared" si="57"/>
        <v>0</v>
      </c>
      <c r="CD81">
        <f t="shared" si="58"/>
        <v>0</v>
      </c>
    </row>
    <row r="82" spans="1:82">
      <c r="A82" s="7">
        <f t="shared" si="59"/>
        <v>0</v>
      </c>
      <c r="B82" s="54">
        <f>Scoresheet!B82</f>
        <v>0</v>
      </c>
      <c r="C82">
        <f>IF(Scoresheet!C82=0,0,Scoresheet!C82/(Scoresheet!C82+Scoresheet!D82))</f>
        <v>0</v>
      </c>
      <c r="D82" s="54">
        <f>IF(Scoresheet!D82=0,0,Scoresheet!D82/(Scoresheet!C82+Scoresheet!D82))</f>
        <v>0</v>
      </c>
      <c r="E82">
        <f>IF(Scoresheet!E82=0,0,Scoresheet!E82/(Scoresheet!E82+Scoresheet!F82))</f>
        <v>0</v>
      </c>
      <c r="F82">
        <f>IF(Scoresheet!G82=0,0,Scoresheet!G82/(Scoresheet!G82+Scoresheet!H82)*(IF(Scoresheet_Result!E82=0,1,Scoresheet_Result!E82)))</f>
        <v>0</v>
      </c>
      <c r="G82">
        <f>IF(Scoresheet!I82=0,0,Scoresheet!I82/(Scoresheet!I82+Scoresheet!J82)*(IF(Scoresheet_Result!E82=0,1,Scoresheet_Result!E82)))</f>
        <v>0</v>
      </c>
      <c r="H82">
        <f>IF(Scoresheet!K82=0,0,Scoresheet!K82/(Scoresheet!L82+Scoresheet!K82)*(IF(Scoresheet_Result!E82=0,1,Scoresheet_Result!E82)))</f>
        <v>0</v>
      </c>
      <c r="I82">
        <f>IF(Scoresheet!L82=0,0,Scoresheet!L82/(Scoresheet!K82+Scoresheet!L82)*(IF(Scoresheet_Result!E82=0,1,Scoresheet_Result!E82)))</f>
        <v>0</v>
      </c>
      <c r="J82" s="54">
        <f>IF(Scoresheet!M82=0,0,Scoresheet!M82/(Scoresheet!M82+Scoresheet!N82))</f>
        <v>0</v>
      </c>
      <c r="K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>
        <f>Scoresheet!X82</f>
        <v>0</v>
      </c>
      <c r="U82">
        <f>IF((Scoresheet!$Y82+Scoresheet!$Z82+Scoresheet!$AA82)=0,0,FLOOR(Scoresheet!Y82/(Scoresheet!$Y82+Scoresheet!$Z82+Scoresheet!$AA82),0.01))</f>
        <v>0</v>
      </c>
      <c r="V82">
        <f>IF((Scoresheet!$Y82+Scoresheet!$Z82+Scoresheet!$AA82)=0,0,FLOOR(Scoresheet!Z82/(Scoresheet!$Y82+Scoresheet!$Z82+Scoresheet!$AA82),0.01))</f>
        <v>0</v>
      </c>
      <c r="W82" s="54">
        <f>IF((Scoresheet!$Y82+Scoresheet!$Z82+Scoresheet!$AA82)=0,0,FLOOR(Scoresheet!AA82/(Scoresheet!$Y82+Scoresheet!$Z82+Scoresheet!$AA82),0.01))</f>
        <v>0</v>
      </c>
      <c r="X82">
        <f>IF((Scoresheet!$AB82+Scoresheet!$AC82+Scoresheet!$AD82)=0,0,FLOOR(Scoresheet!AB82/(Scoresheet!$AB82+Scoresheet!$AC82+Scoresheet!$AD82),0.01))</f>
        <v>0</v>
      </c>
      <c r="Y82">
        <f>IF((Scoresheet!$AB82+Scoresheet!$AC82+Scoresheet!$AD82)=0,0,FLOOR(Scoresheet!AC82/(Scoresheet!$AB82+Scoresheet!$AC82+Scoresheet!$AD82),0.01))</f>
        <v>0</v>
      </c>
      <c r="Z82" s="54">
        <f>IF((Scoresheet!$AB82+Scoresheet!$AC82+Scoresheet!$AD82)=0,0,FLOOR(Scoresheet!AD82/(Scoresheet!$AB82+Scoresheet!$AC82+Scoresheet!$AD82),0.01))</f>
        <v>0</v>
      </c>
      <c r="AA82" s="169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5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>
        <f>IF((Scoresheet!$AJ82+Scoresheet!$AK82+Scoresheet!$AL82)=0,0,FLOOR(Scoresheet!AJ82/(Scoresheet!$AJ82+Scoresheet!$AK82+Scoresheet!$AL82),0.01))</f>
        <v>0</v>
      </c>
      <c r="AG82">
        <f>IF((Scoresheet!$AJ82+Scoresheet!$AK82+Scoresheet!$AL82)=0,0,FLOOR(Scoresheet!AK82/(Scoresheet!$AJ82+Scoresheet!$AK82+Scoresheet!$AL82),0.01))</f>
        <v>0</v>
      </c>
      <c r="AH82" s="54">
        <f>IF((Scoresheet!$AJ82+Scoresheet!$AK82+Scoresheet!$AL82)=0,0,FLOOR(Scoresheet!AL82/(Scoresheet!$AJ82+Scoresheet!$AK82+Scoresheet!$AL82),0.01))</f>
        <v>0</v>
      </c>
      <c r="AI82" s="6"/>
      <c r="AJ82" s="6"/>
      <c r="AK82" s="6"/>
      <c r="AL82" s="6"/>
      <c r="AM82" s="6"/>
      <c r="AN82" s="6"/>
      <c r="AP82" s="7"/>
      <c r="AQ82">
        <f t="shared" si="52"/>
        <v>0</v>
      </c>
      <c r="AR82">
        <f t="shared" si="60"/>
        <v>0</v>
      </c>
      <c r="AS82">
        <f t="shared" si="61"/>
        <v>0</v>
      </c>
      <c r="AT82">
        <f t="shared" si="62"/>
        <v>0</v>
      </c>
      <c r="AU82">
        <f t="shared" si="63"/>
        <v>0</v>
      </c>
      <c r="AV82">
        <f t="shared" si="64"/>
        <v>0</v>
      </c>
      <c r="AW82">
        <f t="shared" si="65"/>
        <v>0</v>
      </c>
      <c r="AX82">
        <f t="shared" si="66"/>
        <v>0</v>
      </c>
      <c r="AY82">
        <f t="shared" si="67"/>
        <v>0</v>
      </c>
      <c r="AZ82">
        <f t="shared" si="68"/>
        <v>0</v>
      </c>
      <c r="BA82">
        <f t="shared" si="69"/>
        <v>0</v>
      </c>
      <c r="BB82">
        <f t="shared" si="70"/>
        <v>0</v>
      </c>
      <c r="BC82">
        <f t="shared" si="71"/>
        <v>0</v>
      </c>
      <c r="BD82">
        <f t="shared" si="72"/>
        <v>0</v>
      </c>
      <c r="BE82">
        <f t="shared" si="73"/>
        <v>0</v>
      </c>
      <c r="BF82">
        <f t="shared" si="74"/>
        <v>0</v>
      </c>
      <c r="BG82">
        <f t="shared" si="75"/>
        <v>0</v>
      </c>
      <c r="BH82">
        <f t="shared" si="76"/>
        <v>0</v>
      </c>
      <c r="BI82">
        <f t="shared" si="77"/>
        <v>0</v>
      </c>
      <c r="BJ82">
        <f t="shared" si="78"/>
        <v>0</v>
      </c>
      <c r="BK82">
        <f t="shared" si="79"/>
        <v>0</v>
      </c>
      <c r="BL82">
        <f t="shared" si="80"/>
        <v>0</v>
      </c>
      <c r="BM82">
        <f t="shared" si="81"/>
        <v>0</v>
      </c>
      <c r="BN82">
        <f t="shared" si="82"/>
        <v>0</v>
      </c>
      <c r="BO82">
        <f t="shared" si="83"/>
        <v>0</v>
      </c>
      <c r="BP82">
        <f t="shared" si="84"/>
        <v>0</v>
      </c>
      <c r="BQ82">
        <f t="shared" si="85"/>
        <v>0</v>
      </c>
      <c r="BR82">
        <f t="shared" si="86"/>
        <v>0</v>
      </c>
      <c r="BS82">
        <f t="shared" si="87"/>
        <v>0</v>
      </c>
      <c r="BT82">
        <f t="shared" si="88"/>
        <v>0</v>
      </c>
      <c r="BU82">
        <f t="shared" si="89"/>
        <v>0</v>
      </c>
      <c r="BV82">
        <f t="shared" si="90"/>
        <v>0</v>
      </c>
      <c r="BX82">
        <f t="shared" si="91"/>
        <v>0</v>
      </c>
      <c r="BY82">
        <f t="shared" si="53"/>
        <v>0</v>
      </c>
      <c r="BZ82">
        <f t="shared" si="54"/>
        <v>0</v>
      </c>
      <c r="CA82">
        <f t="shared" si="55"/>
        <v>0</v>
      </c>
      <c r="CB82">
        <f t="shared" si="56"/>
        <v>0</v>
      </c>
      <c r="CC82">
        <f t="shared" si="57"/>
        <v>0</v>
      </c>
      <c r="CD82">
        <f t="shared" si="58"/>
        <v>0</v>
      </c>
    </row>
    <row r="83" spans="1:82">
      <c r="A83" s="7">
        <f t="shared" si="59"/>
        <v>0</v>
      </c>
      <c r="B83" s="54">
        <f>Scoresheet!B83</f>
        <v>0</v>
      </c>
      <c r="C83">
        <f>IF(Scoresheet!C83=0,0,Scoresheet!C83/(Scoresheet!C83+Scoresheet!D83))</f>
        <v>0</v>
      </c>
      <c r="D83" s="54">
        <f>IF(Scoresheet!D83=0,0,Scoresheet!D83/(Scoresheet!C83+Scoresheet!D83))</f>
        <v>0</v>
      </c>
      <c r="E83">
        <f>IF(Scoresheet!E83=0,0,Scoresheet!E83/(Scoresheet!E83+Scoresheet!F83))</f>
        <v>0</v>
      </c>
      <c r="F83">
        <f>IF(Scoresheet!G83=0,0,Scoresheet!G83/(Scoresheet!G83+Scoresheet!H83)*(IF(Scoresheet_Result!E83=0,1,Scoresheet_Result!E83)))</f>
        <v>0</v>
      </c>
      <c r="G83">
        <f>IF(Scoresheet!I83=0,0,Scoresheet!I83/(Scoresheet!I83+Scoresheet!J83)*(IF(Scoresheet_Result!E83=0,1,Scoresheet_Result!E83)))</f>
        <v>0</v>
      </c>
      <c r="H83">
        <f>IF(Scoresheet!K83=0,0,Scoresheet!K83/(Scoresheet!L83+Scoresheet!K83)*(IF(Scoresheet_Result!E83=0,1,Scoresheet_Result!E83)))</f>
        <v>0</v>
      </c>
      <c r="I83">
        <f>IF(Scoresheet!L83=0,0,Scoresheet!L83/(Scoresheet!K83+Scoresheet!L83)*(IF(Scoresheet_Result!E83=0,1,Scoresheet_Result!E83)))</f>
        <v>0</v>
      </c>
      <c r="J83" s="54">
        <f>IF(Scoresheet!M83=0,0,Scoresheet!M83/(Scoresheet!M83+Scoresheet!N83))</f>
        <v>0</v>
      </c>
      <c r="K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>
        <f>Scoresheet!X83</f>
        <v>0</v>
      </c>
      <c r="U83">
        <f>IF((Scoresheet!$Y83+Scoresheet!$Z83+Scoresheet!$AA83)=0,0,FLOOR(Scoresheet!Y83/(Scoresheet!$Y83+Scoresheet!$Z83+Scoresheet!$AA83),0.01))</f>
        <v>0</v>
      </c>
      <c r="V83">
        <f>IF((Scoresheet!$Y83+Scoresheet!$Z83+Scoresheet!$AA83)=0,0,FLOOR(Scoresheet!Z83/(Scoresheet!$Y83+Scoresheet!$Z83+Scoresheet!$AA83),0.01))</f>
        <v>0</v>
      </c>
      <c r="W83" s="54">
        <f>IF((Scoresheet!$Y83+Scoresheet!$Z83+Scoresheet!$AA83)=0,0,FLOOR(Scoresheet!AA83/(Scoresheet!$Y83+Scoresheet!$Z83+Scoresheet!$AA83),0.01))</f>
        <v>0</v>
      </c>
      <c r="X83">
        <f>IF((Scoresheet!$AB83+Scoresheet!$AC83+Scoresheet!$AD83)=0,0,FLOOR(Scoresheet!AB83/(Scoresheet!$AB83+Scoresheet!$AC83+Scoresheet!$AD83),0.01))</f>
        <v>0</v>
      </c>
      <c r="Y83">
        <f>IF((Scoresheet!$AB83+Scoresheet!$AC83+Scoresheet!$AD83)=0,0,FLOOR(Scoresheet!AC83/(Scoresheet!$AB83+Scoresheet!$AC83+Scoresheet!$AD83),0.01))</f>
        <v>0</v>
      </c>
      <c r="Z83" s="54">
        <f>IF((Scoresheet!$AB83+Scoresheet!$AC83+Scoresheet!$AD83)=0,0,FLOOR(Scoresheet!AD83/(Scoresheet!$AB83+Scoresheet!$AC83+Scoresheet!$AD83),0.01))</f>
        <v>0</v>
      </c>
      <c r="AA83" s="169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5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>
        <f>IF((Scoresheet!$AJ83+Scoresheet!$AK83+Scoresheet!$AL83)=0,0,FLOOR(Scoresheet!AJ83/(Scoresheet!$AJ83+Scoresheet!$AK83+Scoresheet!$AL83),0.01))</f>
        <v>0</v>
      </c>
      <c r="AG83">
        <f>IF((Scoresheet!$AJ83+Scoresheet!$AK83+Scoresheet!$AL83)=0,0,FLOOR(Scoresheet!AK83/(Scoresheet!$AJ83+Scoresheet!$AK83+Scoresheet!$AL83),0.01))</f>
        <v>0</v>
      </c>
      <c r="AH83" s="54">
        <f>IF((Scoresheet!$AJ83+Scoresheet!$AK83+Scoresheet!$AL83)=0,0,FLOOR(Scoresheet!AL83/(Scoresheet!$AJ83+Scoresheet!$AK83+Scoresheet!$AL83),0.01))</f>
        <v>0</v>
      </c>
      <c r="AI83" s="6"/>
      <c r="AJ83" s="6"/>
      <c r="AK83" s="6"/>
      <c r="AL83" s="6"/>
      <c r="AM83" s="6"/>
      <c r="AN83" s="6"/>
      <c r="AP83" s="7"/>
      <c r="AQ83">
        <f t="shared" si="52"/>
        <v>0</v>
      </c>
      <c r="AR83">
        <f t="shared" si="60"/>
        <v>0</v>
      </c>
      <c r="AS83">
        <f t="shared" si="61"/>
        <v>0</v>
      </c>
      <c r="AT83">
        <f t="shared" si="62"/>
        <v>0</v>
      </c>
      <c r="AU83">
        <f t="shared" si="63"/>
        <v>0</v>
      </c>
      <c r="AV83">
        <f t="shared" si="64"/>
        <v>0</v>
      </c>
      <c r="AW83">
        <f t="shared" si="65"/>
        <v>0</v>
      </c>
      <c r="AX83">
        <f t="shared" si="66"/>
        <v>0</v>
      </c>
      <c r="AY83">
        <f t="shared" si="67"/>
        <v>0</v>
      </c>
      <c r="AZ83">
        <f t="shared" si="68"/>
        <v>0</v>
      </c>
      <c r="BA83">
        <f t="shared" si="69"/>
        <v>0</v>
      </c>
      <c r="BB83">
        <f t="shared" si="70"/>
        <v>0</v>
      </c>
      <c r="BC83">
        <f t="shared" si="71"/>
        <v>0</v>
      </c>
      <c r="BD83">
        <f t="shared" si="72"/>
        <v>0</v>
      </c>
      <c r="BE83">
        <f t="shared" si="73"/>
        <v>0</v>
      </c>
      <c r="BF83">
        <f t="shared" si="74"/>
        <v>0</v>
      </c>
      <c r="BG83">
        <f t="shared" si="75"/>
        <v>0</v>
      </c>
      <c r="BH83">
        <f t="shared" si="76"/>
        <v>0</v>
      </c>
      <c r="BI83">
        <f t="shared" si="77"/>
        <v>0</v>
      </c>
      <c r="BJ83">
        <f t="shared" si="78"/>
        <v>0</v>
      </c>
      <c r="BK83">
        <f t="shared" si="79"/>
        <v>0</v>
      </c>
      <c r="BL83">
        <f t="shared" si="80"/>
        <v>0</v>
      </c>
      <c r="BM83">
        <f t="shared" si="81"/>
        <v>0</v>
      </c>
      <c r="BN83">
        <f t="shared" si="82"/>
        <v>0</v>
      </c>
      <c r="BO83">
        <f t="shared" si="83"/>
        <v>0</v>
      </c>
      <c r="BP83">
        <f t="shared" si="84"/>
        <v>0</v>
      </c>
      <c r="BQ83">
        <f t="shared" si="85"/>
        <v>0</v>
      </c>
      <c r="BR83">
        <f t="shared" si="86"/>
        <v>0</v>
      </c>
      <c r="BS83">
        <f t="shared" si="87"/>
        <v>0</v>
      </c>
      <c r="BT83">
        <f t="shared" si="88"/>
        <v>0</v>
      </c>
      <c r="BU83">
        <f t="shared" si="89"/>
        <v>0</v>
      </c>
      <c r="BV83">
        <f t="shared" si="90"/>
        <v>0</v>
      </c>
      <c r="BX83">
        <f t="shared" si="91"/>
        <v>0</v>
      </c>
      <c r="BY83">
        <f t="shared" si="53"/>
        <v>0</v>
      </c>
      <c r="BZ83">
        <f t="shared" si="54"/>
        <v>0</v>
      </c>
      <c r="CA83">
        <f t="shared" si="55"/>
        <v>0</v>
      </c>
      <c r="CB83">
        <f t="shared" si="56"/>
        <v>0</v>
      </c>
      <c r="CC83">
        <f t="shared" si="57"/>
        <v>0</v>
      </c>
      <c r="CD83">
        <f t="shared" si="58"/>
        <v>0</v>
      </c>
    </row>
    <row r="84" spans="1:82">
      <c r="A84" s="7">
        <f t="shared" si="59"/>
        <v>0</v>
      </c>
      <c r="B84" s="54">
        <f>Scoresheet!B84</f>
        <v>0</v>
      </c>
      <c r="C84">
        <f>IF(Scoresheet!C84=0,0,Scoresheet!C84/(Scoresheet!C84+Scoresheet!D84))</f>
        <v>0</v>
      </c>
      <c r="D84" s="54">
        <f>IF(Scoresheet!D84=0,0,Scoresheet!D84/(Scoresheet!C84+Scoresheet!D84))</f>
        <v>0</v>
      </c>
      <c r="E84">
        <f>IF(Scoresheet!E84=0,0,Scoresheet!E84/(Scoresheet!E84+Scoresheet!F84))</f>
        <v>0</v>
      </c>
      <c r="F84">
        <f>IF(Scoresheet!G84=0,0,Scoresheet!G84/(Scoresheet!G84+Scoresheet!H84)*(IF(Scoresheet_Result!E84=0,1,Scoresheet_Result!E84)))</f>
        <v>0</v>
      </c>
      <c r="G84">
        <f>IF(Scoresheet!I84=0,0,Scoresheet!I84/(Scoresheet!I84+Scoresheet!J84)*(IF(Scoresheet_Result!E84=0,1,Scoresheet_Result!E84)))</f>
        <v>0</v>
      </c>
      <c r="H84">
        <f>IF(Scoresheet!K84=0,0,Scoresheet!K84/(Scoresheet!L84+Scoresheet!K84)*(IF(Scoresheet_Result!E84=0,1,Scoresheet_Result!E84)))</f>
        <v>0</v>
      </c>
      <c r="I84">
        <f>IF(Scoresheet!L84=0,0,Scoresheet!L84/(Scoresheet!K84+Scoresheet!L84)*(IF(Scoresheet_Result!E84=0,1,Scoresheet_Result!E84)))</f>
        <v>0</v>
      </c>
      <c r="J84" s="54">
        <f>IF(Scoresheet!M84=0,0,Scoresheet!M84/(Scoresheet!M84+Scoresheet!N84))</f>
        <v>0</v>
      </c>
      <c r="K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>
        <f>Scoresheet!X84</f>
        <v>0</v>
      </c>
      <c r="U84">
        <f>IF((Scoresheet!$Y84+Scoresheet!$Z84+Scoresheet!$AA84)=0,0,FLOOR(Scoresheet!Y84/(Scoresheet!$Y84+Scoresheet!$Z84+Scoresheet!$AA84),0.01))</f>
        <v>0</v>
      </c>
      <c r="V84">
        <f>IF((Scoresheet!$Y84+Scoresheet!$Z84+Scoresheet!$AA84)=0,0,FLOOR(Scoresheet!Z84/(Scoresheet!$Y84+Scoresheet!$Z84+Scoresheet!$AA84),0.01))</f>
        <v>0</v>
      </c>
      <c r="W84" s="54">
        <f>IF((Scoresheet!$Y84+Scoresheet!$Z84+Scoresheet!$AA84)=0,0,FLOOR(Scoresheet!AA84/(Scoresheet!$Y84+Scoresheet!$Z84+Scoresheet!$AA84),0.01))</f>
        <v>0</v>
      </c>
      <c r="X84">
        <f>IF((Scoresheet!$AB84+Scoresheet!$AC84+Scoresheet!$AD84)=0,0,FLOOR(Scoresheet!AB84/(Scoresheet!$AB84+Scoresheet!$AC84+Scoresheet!$AD84),0.01))</f>
        <v>0</v>
      </c>
      <c r="Y84">
        <f>IF((Scoresheet!$AB84+Scoresheet!$AC84+Scoresheet!$AD84)=0,0,FLOOR(Scoresheet!AC84/(Scoresheet!$AB84+Scoresheet!$AC84+Scoresheet!$AD84),0.01))</f>
        <v>0</v>
      </c>
      <c r="Z84" s="54">
        <f>IF((Scoresheet!$AB84+Scoresheet!$AC84+Scoresheet!$AD84)=0,0,FLOOR(Scoresheet!AD84/(Scoresheet!$AB84+Scoresheet!$AC84+Scoresheet!$AD84),0.01))</f>
        <v>0</v>
      </c>
      <c r="AA84" s="169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5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>
        <f>IF((Scoresheet!$AJ84+Scoresheet!$AK84+Scoresheet!$AL84)=0,0,FLOOR(Scoresheet!AJ84/(Scoresheet!$AJ84+Scoresheet!$AK84+Scoresheet!$AL84),0.01))</f>
        <v>0</v>
      </c>
      <c r="AG84">
        <f>IF((Scoresheet!$AJ84+Scoresheet!$AK84+Scoresheet!$AL84)=0,0,FLOOR(Scoresheet!AK84/(Scoresheet!$AJ84+Scoresheet!$AK84+Scoresheet!$AL84),0.01))</f>
        <v>0</v>
      </c>
      <c r="AH84" s="54">
        <f>IF((Scoresheet!$AJ84+Scoresheet!$AK84+Scoresheet!$AL84)=0,0,FLOOR(Scoresheet!AL84/(Scoresheet!$AJ84+Scoresheet!$AK84+Scoresheet!$AL84),0.01))</f>
        <v>0</v>
      </c>
      <c r="AI84" s="6"/>
      <c r="AJ84" s="6"/>
      <c r="AK84" s="6"/>
      <c r="AL84" s="6"/>
      <c r="AM84" s="6"/>
      <c r="AN84" s="6"/>
      <c r="AP84" s="7"/>
      <c r="AQ84">
        <f t="shared" si="52"/>
        <v>0</v>
      </c>
      <c r="AR84">
        <f t="shared" si="60"/>
        <v>0</v>
      </c>
      <c r="AS84">
        <f t="shared" si="61"/>
        <v>0</v>
      </c>
      <c r="AT84">
        <f t="shared" si="62"/>
        <v>0</v>
      </c>
      <c r="AU84">
        <f t="shared" si="63"/>
        <v>0</v>
      </c>
      <c r="AV84">
        <f t="shared" si="64"/>
        <v>0</v>
      </c>
      <c r="AW84">
        <f t="shared" si="65"/>
        <v>0</v>
      </c>
      <c r="AX84">
        <f t="shared" si="66"/>
        <v>0</v>
      </c>
      <c r="AY84">
        <f t="shared" si="67"/>
        <v>0</v>
      </c>
      <c r="AZ84">
        <f t="shared" si="68"/>
        <v>0</v>
      </c>
      <c r="BA84">
        <f t="shared" si="69"/>
        <v>0</v>
      </c>
      <c r="BB84">
        <f t="shared" si="70"/>
        <v>0</v>
      </c>
      <c r="BC84">
        <f t="shared" si="71"/>
        <v>0</v>
      </c>
      <c r="BD84">
        <f t="shared" si="72"/>
        <v>0</v>
      </c>
      <c r="BE84">
        <f t="shared" si="73"/>
        <v>0</v>
      </c>
      <c r="BF84">
        <f t="shared" si="74"/>
        <v>0</v>
      </c>
      <c r="BG84">
        <f t="shared" si="75"/>
        <v>0</v>
      </c>
      <c r="BH84">
        <f t="shared" si="76"/>
        <v>0</v>
      </c>
      <c r="BI84">
        <f t="shared" si="77"/>
        <v>0</v>
      </c>
      <c r="BJ84">
        <f t="shared" si="78"/>
        <v>0</v>
      </c>
      <c r="BK84">
        <f t="shared" si="79"/>
        <v>0</v>
      </c>
      <c r="BL84">
        <f t="shared" si="80"/>
        <v>0</v>
      </c>
      <c r="BM84">
        <f t="shared" si="81"/>
        <v>0</v>
      </c>
      <c r="BN84">
        <f t="shared" si="82"/>
        <v>0</v>
      </c>
      <c r="BO84">
        <f t="shared" si="83"/>
        <v>0</v>
      </c>
      <c r="BP84">
        <f t="shared" si="84"/>
        <v>0</v>
      </c>
      <c r="BQ84">
        <f t="shared" si="85"/>
        <v>0</v>
      </c>
      <c r="BR84">
        <f t="shared" si="86"/>
        <v>0</v>
      </c>
      <c r="BS84">
        <f t="shared" si="87"/>
        <v>0</v>
      </c>
      <c r="BT84">
        <f t="shared" si="88"/>
        <v>0</v>
      </c>
      <c r="BU84">
        <f t="shared" si="89"/>
        <v>0</v>
      </c>
      <c r="BV84">
        <f t="shared" si="90"/>
        <v>0</v>
      </c>
      <c r="BX84">
        <f t="shared" si="91"/>
        <v>0</v>
      </c>
      <c r="BY84">
        <f t="shared" si="53"/>
        <v>0</v>
      </c>
      <c r="BZ84">
        <f t="shared" si="54"/>
        <v>0</v>
      </c>
      <c r="CA84">
        <f t="shared" si="55"/>
        <v>0</v>
      </c>
      <c r="CB84">
        <f t="shared" si="56"/>
        <v>0</v>
      </c>
      <c r="CC84">
        <f t="shared" si="57"/>
        <v>0</v>
      </c>
      <c r="CD84">
        <f t="shared" si="58"/>
        <v>0</v>
      </c>
    </row>
    <row r="85" spans="1:82">
      <c r="A85" s="7">
        <f t="shared" si="59"/>
        <v>0</v>
      </c>
      <c r="B85" s="54">
        <f>Scoresheet!B85</f>
        <v>0</v>
      </c>
      <c r="C85">
        <f>IF(Scoresheet!C85=0,0,Scoresheet!C85/(Scoresheet!C85+Scoresheet!D85))</f>
        <v>0</v>
      </c>
      <c r="D85" s="54">
        <f>IF(Scoresheet!D85=0,0,Scoresheet!D85/(Scoresheet!C85+Scoresheet!D85))</f>
        <v>0</v>
      </c>
      <c r="E85">
        <f>IF(Scoresheet!E85=0,0,Scoresheet!E85/(Scoresheet!E85+Scoresheet!F85))</f>
        <v>0</v>
      </c>
      <c r="F85">
        <f>IF(Scoresheet!G85=0,0,Scoresheet!G85/(Scoresheet!G85+Scoresheet!H85)*(IF(Scoresheet_Result!E85=0,1,Scoresheet_Result!E85)))</f>
        <v>0</v>
      </c>
      <c r="G85">
        <f>IF(Scoresheet!I85=0,0,Scoresheet!I85/(Scoresheet!I85+Scoresheet!J85)*(IF(Scoresheet_Result!E85=0,1,Scoresheet_Result!E85)))</f>
        <v>0</v>
      </c>
      <c r="H85">
        <f>IF(Scoresheet!K85=0,0,Scoresheet!K85/(Scoresheet!L85+Scoresheet!K85)*(IF(Scoresheet_Result!E85=0,1,Scoresheet_Result!E85)))</f>
        <v>0</v>
      </c>
      <c r="I85">
        <f>IF(Scoresheet!L85=0,0,Scoresheet!L85/(Scoresheet!K85+Scoresheet!L85)*(IF(Scoresheet_Result!E85=0,1,Scoresheet_Result!E85)))</f>
        <v>0</v>
      </c>
      <c r="J85" s="54">
        <f>IF(Scoresheet!M85=0,0,Scoresheet!M85/(Scoresheet!M85+Scoresheet!N85))</f>
        <v>0</v>
      </c>
      <c r="K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>
        <f>Scoresheet!X85</f>
        <v>0</v>
      </c>
      <c r="U85">
        <f>IF((Scoresheet!$Y85+Scoresheet!$Z85+Scoresheet!$AA85)=0,0,FLOOR(Scoresheet!Y85/(Scoresheet!$Y85+Scoresheet!$Z85+Scoresheet!$AA85),0.01))</f>
        <v>0</v>
      </c>
      <c r="V85">
        <f>IF((Scoresheet!$Y85+Scoresheet!$Z85+Scoresheet!$AA85)=0,0,FLOOR(Scoresheet!Z85/(Scoresheet!$Y85+Scoresheet!$Z85+Scoresheet!$AA85),0.01))</f>
        <v>0</v>
      </c>
      <c r="W85" s="54">
        <f>IF((Scoresheet!$Y85+Scoresheet!$Z85+Scoresheet!$AA85)=0,0,FLOOR(Scoresheet!AA85/(Scoresheet!$Y85+Scoresheet!$Z85+Scoresheet!$AA85),0.01))</f>
        <v>0</v>
      </c>
      <c r="X85">
        <f>IF((Scoresheet!$AB85+Scoresheet!$AC85+Scoresheet!$AD85)=0,0,FLOOR(Scoresheet!AB85/(Scoresheet!$AB85+Scoresheet!$AC85+Scoresheet!$AD85),0.01))</f>
        <v>0</v>
      </c>
      <c r="Y85">
        <f>IF((Scoresheet!$AB85+Scoresheet!$AC85+Scoresheet!$AD85)=0,0,FLOOR(Scoresheet!AC85/(Scoresheet!$AB85+Scoresheet!$AC85+Scoresheet!$AD85),0.01))</f>
        <v>0</v>
      </c>
      <c r="Z85" s="54">
        <f>IF((Scoresheet!$AB85+Scoresheet!$AC85+Scoresheet!$AD85)=0,0,FLOOR(Scoresheet!AD85/(Scoresheet!$AB85+Scoresheet!$AC85+Scoresheet!$AD85),0.01))</f>
        <v>0</v>
      </c>
      <c r="AA85" s="169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5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>
        <f>IF((Scoresheet!$AJ85+Scoresheet!$AK85+Scoresheet!$AL85)=0,0,FLOOR(Scoresheet!AJ85/(Scoresheet!$AJ85+Scoresheet!$AK85+Scoresheet!$AL85),0.01))</f>
        <v>0</v>
      </c>
      <c r="AG85">
        <f>IF((Scoresheet!$AJ85+Scoresheet!$AK85+Scoresheet!$AL85)=0,0,FLOOR(Scoresheet!AK85/(Scoresheet!$AJ85+Scoresheet!$AK85+Scoresheet!$AL85),0.01))</f>
        <v>0</v>
      </c>
      <c r="AH85" s="54">
        <f>IF((Scoresheet!$AJ85+Scoresheet!$AK85+Scoresheet!$AL85)=0,0,FLOOR(Scoresheet!AL85/(Scoresheet!$AJ85+Scoresheet!$AK85+Scoresheet!$AL85),0.01))</f>
        <v>0</v>
      </c>
      <c r="AI85" s="6"/>
      <c r="AJ85" s="6"/>
      <c r="AK85" s="6"/>
      <c r="AL85" s="6"/>
      <c r="AM85" s="6"/>
      <c r="AN85" s="6"/>
      <c r="AP85" s="7"/>
      <c r="AQ85">
        <f t="shared" si="52"/>
        <v>0</v>
      </c>
      <c r="AR85">
        <f t="shared" si="60"/>
        <v>0</v>
      </c>
      <c r="AS85">
        <f t="shared" si="61"/>
        <v>0</v>
      </c>
      <c r="AT85">
        <f t="shared" si="62"/>
        <v>0</v>
      </c>
      <c r="AU85">
        <f t="shared" si="63"/>
        <v>0</v>
      </c>
      <c r="AV85">
        <f t="shared" si="64"/>
        <v>0</v>
      </c>
      <c r="AW85">
        <f t="shared" si="65"/>
        <v>0</v>
      </c>
      <c r="AX85">
        <f t="shared" si="66"/>
        <v>0</v>
      </c>
      <c r="AY85">
        <f t="shared" si="67"/>
        <v>0</v>
      </c>
      <c r="AZ85">
        <f t="shared" si="68"/>
        <v>0</v>
      </c>
      <c r="BA85">
        <f t="shared" si="69"/>
        <v>0</v>
      </c>
      <c r="BB85">
        <f t="shared" si="70"/>
        <v>0</v>
      </c>
      <c r="BC85">
        <f t="shared" si="71"/>
        <v>0</v>
      </c>
      <c r="BD85">
        <f t="shared" si="72"/>
        <v>0</v>
      </c>
      <c r="BE85">
        <f t="shared" si="73"/>
        <v>0</v>
      </c>
      <c r="BF85">
        <f t="shared" si="74"/>
        <v>0</v>
      </c>
      <c r="BG85">
        <f t="shared" si="75"/>
        <v>0</v>
      </c>
      <c r="BH85">
        <f t="shared" si="76"/>
        <v>0</v>
      </c>
      <c r="BI85">
        <f t="shared" si="77"/>
        <v>0</v>
      </c>
      <c r="BJ85">
        <f t="shared" si="78"/>
        <v>0</v>
      </c>
      <c r="BK85">
        <f t="shared" si="79"/>
        <v>0</v>
      </c>
      <c r="BL85">
        <f t="shared" si="80"/>
        <v>0</v>
      </c>
      <c r="BM85">
        <f t="shared" si="81"/>
        <v>0</v>
      </c>
      <c r="BN85">
        <f t="shared" si="82"/>
        <v>0</v>
      </c>
      <c r="BO85">
        <f t="shared" si="83"/>
        <v>0</v>
      </c>
      <c r="BP85">
        <f t="shared" si="84"/>
        <v>0</v>
      </c>
      <c r="BQ85">
        <f t="shared" si="85"/>
        <v>0</v>
      </c>
      <c r="BR85">
        <f t="shared" si="86"/>
        <v>0</v>
      </c>
      <c r="BS85">
        <f t="shared" si="87"/>
        <v>0</v>
      </c>
      <c r="BT85">
        <f t="shared" si="88"/>
        <v>0</v>
      </c>
      <c r="BU85">
        <f t="shared" si="89"/>
        <v>0</v>
      </c>
      <c r="BV85">
        <f t="shared" si="90"/>
        <v>0</v>
      </c>
      <c r="BX85">
        <f t="shared" si="91"/>
        <v>0</v>
      </c>
      <c r="BY85">
        <f t="shared" si="53"/>
        <v>0</v>
      </c>
      <c r="BZ85">
        <f t="shared" si="54"/>
        <v>0</v>
      </c>
      <c r="CA85">
        <f t="shared" si="55"/>
        <v>0</v>
      </c>
      <c r="CB85">
        <f t="shared" si="56"/>
        <v>0</v>
      </c>
      <c r="CC85">
        <f t="shared" si="57"/>
        <v>0</v>
      </c>
      <c r="CD85">
        <f t="shared" si="58"/>
        <v>0</v>
      </c>
    </row>
    <row r="86" spans="1:82">
      <c r="A86" s="7">
        <f t="shared" si="59"/>
        <v>0</v>
      </c>
      <c r="B86" s="54">
        <f>Scoresheet!B86</f>
        <v>0</v>
      </c>
      <c r="C86">
        <f>IF(Scoresheet!C86=0,0,Scoresheet!C86/(Scoresheet!C86+Scoresheet!D86))</f>
        <v>0</v>
      </c>
      <c r="D86" s="54">
        <f>IF(Scoresheet!D86=0,0,Scoresheet!D86/(Scoresheet!C86+Scoresheet!D86))</f>
        <v>0</v>
      </c>
      <c r="E86">
        <f>IF(Scoresheet!E86=0,0,Scoresheet!E86/(Scoresheet!E86+Scoresheet!F86))</f>
        <v>0</v>
      </c>
      <c r="F86">
        <f>IF(Scoresheet!G86=0,0,Scoresheet!G86/(Scoresheet!G86+Scoresheet!H86)*(IF(Scoresheet_Result!E86=0,1,Scoresheet_Result!E86)))</f>
        <v>0</v>
      </c>
      <c r="G86">
        <f>IF(Scoresheet!I86=0,0,Scoresheet!I86/(Scoresheet!I86+Scoresheet!J86)*(IF(Scoresheet_Result!E86=0,1,Scoresheet_Result!E86)))</f>
        <v>0</v>
      </c>
      <c r="H86">
        <f>IF(Scoresheet!K86=0,0,Scoresheet!K86/(Scoresheet!L86+Scoresheet!K86)*(IF(Scoresheet_Result!E86=0,1,Scoresheet_Result!E86)))</f>
        <v>0</v>
      </c>
      <c r="I86">
        <f>IF(Scoresheet!L86=0,0,Scoresheet!L86/(Scoresheet!K86+Scoresheet!L86)*(IF(Scoresheet_Result!E86=0,1,Scoresheet_Result!E86)))</f>
        <v>0</v>
      </c>
      <c r="J86" s="54">
        <f>IF(Scoresheet!M86=0,0,Scoresheet!M86/(Scoresheet!M86+Scoresheet!N86))</f>
        <v>0</v>
      </c>
      <c r="K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>
        <f>Scoresheet!X86</f>
        <v>0</v>
      </c>
      <c r="U86">
        <f>IF((Scoresheet!$Y86+Scoresheet!$Z86+Scoresheet!$AA86)=0,0,FLOOR(Scoresheet!Y86/(Scoresheet!$Y86+Scoresheet!$Z86+Scoresheet!$AA86),0.01))</f>
        <v>0</v>
      </c>
      <c r="V86">
        <f>IF((Scoresheet!$Y86+Scoresheet!$Z86+Scoresheet!$AA86)=0,0,FLOOR(Scoresheet!Z86/(Scoresheet!$Y86+Scoresheet!$Z86+Scoresheet!$AA86),0.01))</f>
        <v>0</v>
      </c>
      <c r="W86" s="54">
        <f>IF((Scoresheet!$Y86+Scoresheet!$Z86+Scoresheet!$AA86)=0,0,FLOOR(Scoresheet!AA86/(Scoresheet!$Y86+Scoresheet!$Z86+Scoresheet!$AA86),0.01))</f>
        <v>0</v>
      </c>
      <c r="X86">
        <f>IF((Scoresheet!$AB86+Scoresheet!$AC86+Scoresheet!$AD86)=0,0,FLOOR(Scoresheet!AB86/(Scoresheet!$AB86+Scoresheet!$AC86+Scoresheet!$AD86),0.01))</f>
        <v>0</v>
      </c>
      <c r="Y86">
        <f>IF((Scoresheet!$AB86+Scoresheet!$AC86+Scoresheet!$AD86)=0,0,FLOOR(Scoresheet!AC86/(Scoresheet!$AB86+Scoresheet!$AC86+Scoresheet!$AD86),0.01))</f>
        <v>0</v>
      </c>
      <c r="Z86" s="54">
        <f>IF((Scoresheet!$AB86+Scoresheet!$AC86+Scoresheet!$AD86)=0,0,FLOOR(Scoresheet!AD86/(Scoresheet!$AB86+Scoresheet!$AC86+Scoresheet!$AD86),0.01))</f>
        <v>0</v>
      </c>
      <c r="AA86" s="169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5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>
        <f>IF((Scoresheet!$AJ86+Scoresheet!$AK86+Scoresheet!$AL86)=0,0,FLOOR(Scoresheet!AJ86/(Scoresheet!$AJ86+Scoresheet!$AK86+Scoresheet!$AL86),0.01))</f>
        <v>0</v>
      </c>
      <c r="AG86">
        <f>IF((Scoresheet!$AJ86+Scoresheet!$AK86+Scoresheet!$AL86)=0,0,FLOOR(Scoresheet!AK86/(Scoresheet!$AJ86+Scoresheet!$AK86+Scoresheet!$AL86),0.01))</f>
        <v>0</v>
      </c>
      <c r="AH86" s="54">
        <f>IF((Scoresheet!$AJ86+Scoresheet!$AK86+Scoresheet!$AL86)=0,0,FLOOR(Scoresheet!AL86/(Scoresheet!$AJ86+Scoresheet!$AK86+Scoresheet!$AL86),0.01))</f>
        <v>0</v>
      </c>
      <c r="AI86" s="6"/>
      <c r="AJ86" s="6"/>
      <c r="AK86" s="6"/>
      <c r="AL86" s="6"/>
      <c r="AM86" s="6"/>
      <c r="AN86" s="6"/>
      <c r="AP86" s="7"/>
      <c r="AQ86">
        <f t="shared" si="52"/>
        <v>0</v>
      </c>
      <c r="AR86">
        <f t="shared" si="60"/>
        <v>0</v>
      </c>
      <c r="AS86">
        <f t="shared" si="61"/>
        <v>0</v>
      </c>
      <c r="AT86">
        <f t="shared" si="62"/>
        <v>0</v>
      </c>
      <c r="AU86">
        <f t="shared" si="63"/>
        <v>0</v>
      </c>
      <c r="AV86">
        <f t="shared" si="64"/>
        <v>0</v>
      </c>
      <c r="AW86">
        <f t="shared" si="65"/>
        <v>0</v>
      </c>
      <c r="AX86">
        <f t="shared" si="66"/>
        <v>0</v>
      </c>
      <c r="AY86">
        <f t="shared" si="67"/>
        <v>0</v>
      </c>
      <c r="AZ86">
        <f t="shared" si="68"/>
        <v>0</v>
      </c>
      <c r="BA86">
        <f t="shared" si="69"/>
        <v>0</v>
      </c>
      <c r="BB86">
        <f t="shared" si="70"/>
        <v>0</v>
      </c>
      <c r="BC86">
        <f t="shared" si="71"/>
        <v>0</v>
      </c>
      <c r="BD86">
        <f t="shared" si="72"/>
        <v>0</v>
      </c>
      <c r="BE86">
        <f t="shared" si="73"/>
        <v>0</v>
      </c>
      <c r="BF86">
        <f t="shared" si="74"/>
        <v>0</v>
      </c>
      <c r="BG86">
        <f t="shared" si="75"/>
        <v>0</v>
      </c>
      <c r="BH86">
        <f t="shared" si="76"/>
        <v>0</v>
      </c>
      <c r="BI86">
        <f t="shared" si="77"/>
        <v>0</v>
      </c>
      <c r="BJ86">
        <f t="shared" si="78"/>
        <v>0</v>
      </c>
      <c r="BK86">
        <f t="shared" si="79"/>
        <v>0</v>
      </c>
      <c r="BL86">
        <f t="shared" si="80"/>
        <v>0</v>
      </c>
      <c r="BM86">
        <f t="shared" si="81"/>
        <v>0</v>
      </c>
      <c r="BN86">
        <f t="shared" si="82"/>
        <v>0</v>
      </c>
      <c r="BO86">
        <f t="shared" si="83"/>
        <v>0</v>
      </c>
      <c r="BP86">
        <f t="shared" si="84"/>
        <v>0</v>
      </c>
      <c r="BQ86">
        <f t="shared" si="85"/>
        <v>0</v>
      </c>
      <c r="BR86">
        <f t="shared" si="86"/>
        <v>0</v>
      </c>
      <c r="BS86">
        <f t="shared" si="87"/>
        <v>0</v>
      </c>
      <c r="BT86">
        <f t="shared" si="88"/>
        <v>0</v>
      </c>
      <c r="BU86">
        <f t="shared" si="89"/>
        <v>0</v>
      </c>
      <c r="BV86">
        <f t="shared" si="90"/>
        <v>0</v>
      </c>
      <c r="BX86">
        <f t="shared" si="91"/>
        <v>0</v>
      </c>
      <c r="BY86">
        <f t="shared" si="53"/>
        <v>0</v>
      </c>
      <c r="BZ86">
        <f t="shared" si="54"/>
        <v>0</v>
      </c>
      <c r="CA86">
        <f t="shared" si="55"/>
        <v>0</v>
      </c>
      <c r="CB86">
        <f t="shared" si="56"/>
        <v>0</v>
      </c>
      <c r="CC86">
        <f t="shared" si="57"/>
        <v>0</v>
      </c>
      <c r="CD86">
        <f t="shared" si="58"/>
        <v>0</v>
      </c>
    </row>
    <row r="87" spans="1:82">
      <c r="A87" s="7">
        <f t="shared" si="59"/>
        <v>0</v>
      </c>
      <c r="B87" s="54">
        <f>Scoresheet!B87</f>
        <v>0</v>
      </c>
      <c r="C87">
        <f>IF(Scoresheet!C87=0,0,Scoresheet!C87/(Scoresheet!C87+Scoresheet!D87))</f>
        <v>0</v>
      </c>
      <c r="D87" s="54">
        <f>IF(Scoresheet!D87=0,0,Scoresheet!D87/(Scoresheet!C87+Scoresheet!D87))</f>
        <v>0</v>
      </c>
      <c r="E87">
        <f>IF(Scoresheet!E87=0,0,Scoresheet!E87/(Scoresheet!E87+Scoresheet!F87))</f>
        <v>0</v>
      </c>
      <c r="F87">
        <f>IF(Scoresheet!G87=0,0,Scoresheet!G87/(Scoresheet!G87+Scoresheet!H87)*(IF(Scoresheet_Result!E87=0,1,Scoresheet_Result!E87)))</f>
        <v>0</v>
      </c>
      <c r="G87">
        <f>IF(Scoresheet!I87=0,0,Scoresheet!I87/(Scoresheet!I87+Scoresheet!J87)*(IF(Scoresheet_Result!E87=0,1,Scoresheet_Result!E87)))</f>
        <v>0</v>
      </c>
      <c r="H87">
        <f>IF(Scoresheet!K87=0,0,Scoresheet!K87/(Scoresheet!L87+Scoresheet!K87)*(IF(Scoresheet_Result!E87=0,1,Scoresheet_Result!E87)))</f>
        <v>0</v>
      </c>
      <c r="I87">
        <f>IF(Scoresheet!L87=0,0,Scoresheet!L87/(Scoresheet!K87+Scoresheet!L87)*(IF(Scoresheet_Result!E87=0,1,Scoresheet_Result!E87)))</f>
        <v>0</v>
      </c>
      <c r="J87" s="54">
        <f>IF(Scoresheet!M87=0,0,Scoresheet!M87/(Scoresheet!M87+Scoresheet!N87))</f>
        <v>0</v>
      </c>
      <c r="K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>
        <f>Scoresheet!X87</f>
        <v>0</v>
      </c>
      <c r="U87">
        <f>IF((Scoresheet!$Y87+Scoresheet!$Z87+Scoresheet!$AA87)=0,0,FLOOR(Scoresheet!Y87/(Scoresheet!$Y87+Scoresheet!$Z87+Scoresheet!$AA87),0.01))</f>
        <v>0</v>
      </c>
      <c r="V87">
        <f>IF((Scoresheet!$Y87+Scoresheet!$Z87+Scoresheet!$AA87)=0,0,FLOOR(Scoresheet!Z87/(Scoresheet!$Y87+Scoresheet!$Z87+Scoresheet!$AA87),0.01))</f>
        <v>0</v>
      </c>
      <c r="W87" s="54">
        <f>IF((Scoresheet!$Y87+Scoresheet!$Z87+Scoresheet!$AA87)=0,0,FLOOR(Scoresheet!AA87/(Scoresheet!$Y87+Scoresheet!$Z87+Scoresheet!$AA87),0.01))</f>
        <v>0</v>
      </c>
      <c r="X87">
        <f>IF((Scoresheet!$AB87+Scoresheet!$AC87+Scoresheet!$AD87)=0,0,FLOOR(Scoresheet!AB87/(Scoresheet!$AB87+Scoresheet!$AC87+Scoresheet!$AD87),0.01))</f>
        <v>0</v>
      </c>
      <c r="Y87">
        <f>IF((Scoresheet!$AB87+Scoresheet!$AC87+Scoresheet!$AD87)=0,0,FLOOR(Scoresheet!AC87/(Scoresheet!$AB87+Scoresheet!$AC87+Scoresheet!$AD87),0.01))</f>
        <v>0</v>
      </c>
      <c r="Z87" s="54">
        <f>IF((Scoresheet!$AB87+Scoresheet!$AC87+Scoresheet!$AD87)=0,0,FLOOR(Scoresheet!AD87/(Scoresheet!$AB87+Scoresheet!$AC87+Scoresheet!$AD87),0.01))</f>
        <v>0</v>
      </c>
      <c r="AA87" s="169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5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>
        <f>IF((Scoresheet!$AJ87+Scoresheet!$AK87+Scoresheet!$AL87)=0,0,FLOOR(Scoresheet!AJ87/(Scoresheet!$AJ87+Scoresheet!$AK87+Scoresheet!$AL87),0.01))</f>
        <v>0</v>
      </c>
      <c r="AG87">
        <f>IF((Scoresheet!$AJ87+Scoresheet!$AK87+Scoresheet!$AL87)=0,0,FLOOR(Scoresheet!AK87/(Scoresheet!$AJ87+Scoresheet!$AK87+Scoresheet!$AL87),0.01))</f>
        <v>0</v>
      </c>
      <c r="AH87" s="54">
        <f>IF((Scoresheet!$AJ87+Scoresheet!$AK87+Scoresheet!$AL87)=0,0,FLOOR(Scoresheet!AL87/(Scoresheet!$AJ87+Scoresheet!$AK87+Scoresheet!$AL87),0.01))</f>
        <v>0</v>
      </c>
      <c r="AI87" s="6"/>
      <c r="AJ87" s="6"/>
      <c r="AK87" s="6"/>
      <c r="AL87" s="6"/>
      <c r="AM87" s="6"/>
      <c r="AN87" s="6"/>
      <c r="AP87" s="7"/>
      <c r="AQ87">
        <f t="shared" si="52"/>
        <v>0</v>
      </c>
      <c r="AR87">
        <f t="shared" si="60"/>
        <v>0</v>
      </c>
      <c r="AS87">
        <f t="shared" si="61"/>
        <v>0</v>
      </c>
      <c r="AT87">
        <f t="shared" si="62"/>
        <v>0</v>
      </c>
      <c r="AU87">
        <f t="shared" si="63"/>
        <v>0</v>
      </c>
      <c r="AV87">
        <f t="shared" si="64"/>
        <v>0</v>
      </c>
      <c r="AW87">
        <f t="shared" si="65"/>
        <v>0</v>
      </c>
      <c r="AX87">
        <f t="shared" si="66"/>
        <v>0</v>
      </c>
      <c r="AY87">
        <f t="shared" si="67"/>
        <v>0</v>
      </c>
      <c r="AZ87">
        <f t="shared" si="68"/>
        <v>0</v>
      </c>
      <c r="BA87">
        <f t="shared" si="69"/>
        <v>0</v>
      </c>
      <c r="BB87">
        <f t="shared" si="70"/>
        <v>0</v>
      </c>
      <c r="BC87">
        <f t="shared" si="71"/>
        <v>0</v>
      </c>
      <c r="BD87">
        <f t="shared" si="72"/>
        <v>0</v>
      </c>
      <c r="BE87">
        <f t="shared" si="73"/>
        <v>0</v>
      </c>
      <c r="BF87">
        <f t="shared" si="74"/>
        <v>0</v>
      </c>
      <c r="BG87">
        <f t="shared" si="75"/>
        <v>0</v>
      </c>
      <c r="BH87">
        <f t="shared" si="76"/>
        <v>0</v>
      </c>
      <c r="BI87">
        <f t="shared" si="77"/>
        <v>0</v>
      </c>
      <c r="BJ87">
        <f t="shared" si="78"/>
        <v>0</v>
      </c>
      <c r="BK87">
        <f t="shared" si="79"/>
        <v>0</v>
      </c>
      <c r="BL87">
        <f t="shared" si="80"/>
        <v>0</v>
      </c>
      <c r="BM87">
        <f t="shared" si="81"/>
        <v>0</v>
      </c>
      <c r="BN87">
        <f t="shared" si="82"/>
        <v>0</v>
      </c>
      <c r="BO87">
        <f t="shared" si="83"/>
        <v>0</v>
      </c>
      <c r="BP87">
        <f t="shared" si="84"/>
        <v>0</v>
      </c>
      <c r="BQ87">
        <f t="shared" si="85"/>
        <v>0</v>
      </c>
      <c r="BR87">
        <f t="shared" si="86"/>
        <v>0</v>
      </c>
      <c r="BS87">
        <f t="shared" si="87"/>
        <v>0</v>
      </c>
      <c r="BT87">
        <f t="shared" si="88"/>
        <v>0</v>
      </c>
      <c r="BU87">
        <f t="shared" si="89"/>
        <v>0</v>
      </c>
      <c r="BV87">
        <f t="shared" si="90"/>
        <v>0</v>
      </c>
      <c r="BX87">
        <f t="shared" si="91"/>
        <v>0</v>
      </c>
      <c r="BY87">
        <f t="shared" si="53"/>
        <v>0</v>
      </c>
      <c r="BZ87">
        <f t="shared" si="54"/>
        <v>0</v>
      </c>
      <c r="CA87">
        <f t="shared" si="55"/>
        <v>0</v>
      </c>
      <c r="CB87">
        <f t="shared" si="56"/>
        <v>0</v>
      </c>
      <c r="CC87">
        <f t="shared" si="57"/>
        <v>0</v>
      </c>
      <c r="CD87">
        <f t="shared" si="58"/>
        <v>0</v>
      </c>
    </row>
    <row r="88" spans="1:82">
      <c r="A88" s="7">
        <f t="shared" si="59"/>
        <v>0</v>
      </c>
      <c r="B88" s="54">
        <f>Scoresheet!B88</f>
        <v>0</v>
      </c>
      <c r="C88">
        <f>IF(Scoresheet!C88=0,0,Scoresheet!C88/(Scoresheet!C88+Scoresheet!D88))</f>
        <v>0</v>
      </c>
      <c r="D88" s="54">
        <f>IF(Scoresheet!D88=0,0,Scoresheet!D88/(Scoresheet!C88+Scoresheet!D88))</f>
        <v>0</v>
      </c>
      <c r="E88">
        <f>IF(Scoresheet!E88=0,0,Scoresheet!E88/(Scoresheet!E88+Scoresheet!F88))</f>
        <v>0</v>
      </c>
      <c r="F88">
        <f>IF(Scoresheet!G88=0,0,Scoresheet!G88/(Scoresheet!G88+Scoresheet!H88)*(IF(Scoresheet_Result!E88=0,1,Scoresheet_Result!E88)))</f>
        <v>0</v>
      </c>
      <c r="G88">
        <f>IF(Scoresheet!I88=0,0,Scoresheet!I88/(Scoresheet!I88+Scoresheet!J88)*(IF(Scoresheet_Result!E88=0,1,Scoresheet_Result!E88)))</f>
        <v>0</v>
      </c>
      <c r="H88">
        <f>IF(Scoresheet!K88=0,0,Scoresheet!K88/(Scoresheet!L88+Scoresheet!K88)*(IF(Scoresheet_Result!E88=0,1,Scoresheet_Result!E88)))</f>
        <v>0</v>
      </c>
      <c r="I88">
        <f>IF(Scoresheet!L88=0,0,Scoresheet!L88/(Scoresheet!K88+Scoresheet!L88)*(IF(Scoresheet_Result!E88=0,1,Scoresheet_Result!E88)))</f>
        <v>0</v>
      </c>
      <c r="J88" s="54">
        <f>IF(Scoresheet!M88=0,0,Scoresheet!M88/(Scoresheet!M88+Scoresheet!N88))</f>
        <v>0</v>
      </c>
      <c r="K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>
        <f>Scoresheet!X88</f>
        <v>0</v>
      </c>
      <c r="U88">
        <f>IF((Scoresheet!$Y88+Scoresheet!$Z88+Scoresheet!$AA88)=0,0,FLOOR(Scoresheet!Y88/(Scoresheet!$Y88+Scoresheet!$Z88+Scoresheet!$AA88),0.01))</f>
        <v>0</v>
      </c>
      <c r="V88">
        <f>IF((Scoresheet!$Y88+Scoresheet!$Z88+Scoresheet!$AA88)=0,0,FLOOR(Scoresheet!Z88/(Scoresheet!$Y88+Scoresheet!$Z88+Scoresheet!$AA88),0.01))</f>
        <v>0</v>
      </c>
      <c r="W88" s="54">
        <f>IF((Scoresheet!$Y88+Scoresheet!$Z88+Scoresheet!$AA88)=0,0,FLOOR(Scoresheet!AA88/(Scoresheet!$Y88+Scoresheet!$Z88+Scoresheet!$AA88),0.01))</f>
        <v>0</v>
      </c>
      <c r="X88">
        <f>IF((Scoresheet!$AB88+Scoresheet!$AC88+Scoresheet!$AD88)=0,0,FLOOR(Scoresheet!AB88/(Scoresheet!$AB88+Scoresheet!$AC88+Scoresheet!$AD88),0.01))</f>
        <v>0</v>
      </c>
      <c r="Y88">
        <f>IF((Scoresheet!$AB88+Scoresheet!$AC88+Scoresheet!$AD88)=0,0,FLOOR(Scoresheet!AC88/(Scoresheet!$AB88+Scoresheet!$AC88+Scoresheet!$AD88),0.01))</f>
        <v>0</v>
      </c>
      <c r="Z88" s="54">
        <f>IF((Scoresheet!$AB88+Scoresheet!$AC88+Scoresheet!$AD88)=0,0,FLOOR(Scoresheet!AD88/(Scoresheet!$AB88+Scoresheet!$AC88+Scoresheet!$AD88),0.01))</f>
        <v>0</v>
      </c>
      <c r="AA88" s="169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5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>
        <f>IF((Scoresheet!$AJ88+Scoresheet!$AK88+Scoresheet!$AL88)=0,0,FLOOR(Scoresheet!AJ88/(Scoresheet!$AJ88+Scoresheet!$AK88+Scoresheet!$AL88),0.01))</f>
        <v>0</v>
      </c>
      <c r="AG88">
        <f>IF((Scoresheet!$AJ88+Scoresheet!$AK88+Scoresheet!$AL88)=0,0,FLOOR(Scoresheet!AK88/(Scoresheet!$AJ88+Scoresheet!$AK88+Scoresheet!$AL88),0.01))</f>
        <v>0</v>
      </c>
      <c r="AH88" s="54">
        <f>IF((Scoresheet!$AJ88+Scoresheet!$AK88+Scoresheet!$AL88)=0,0,FLOOR(Scoresheet!AL88/(Scoresheet!$AJ88+Scoresheet!$AK88+Scoresheet!$AL88),0.01))</f>
        <v>0</v>
      </c>
      <c r="AI88" s="6"/>
      <c r="AJ88" s="6"/>
      <c r="AK88" s="6"/>
      <c r="AL88" s="6"/>
      <c r="AM88" s="6"/>
      <c r="AN88" s="6"/>
      <c r="AP88" s="7"/>
      <c r="AQ88">
        <f t="shared" si="52"/>
        <v>0</v>
      </c>
      <c r="AR88">
        <f t="shared" si="60"/>
        <v>0</v>
      </c>
      <c r="AS88">
        <f t="shared" si="61"/>
        <v>0</v>
      </c>
      <c r="AT88">
        <f t="shared" si="62"/>
        <v>0</v>
      </c>
      <c r="AU88">
        <f t="shared" si="63"/>
        <v>0</v>
      </c>
      <c r="AV88">
        <f t="shared" si="64"/>
        <v>0</v>
      </c>
      <c r="AW88">
        <f t="shared" si="65"/>
        <v>0</v>
      </c>
      <c r="AX88">
        <f t="shared" si="66"/>
        <v>0</v>
      </c>
      <c r="AY88">
        <f t="shared" si="67"/>
        <v>0</v>
      </c>
      <c r="AZ88">
        <f t="shared" si="68"/>
        <v>0</v>
      </c>
      <c r="BA88">
        <f t="shared" si="69"/>
        <v>0</v>
      </c>
      <c r="BB88">
        <f t="shared" si="70"/>
        <v>0</v>
      </c>
      <c r="BC88">
        <f t="shared" si="71"/>
        <v>0</v>
      </c>
      <c r="BD88">
        <f t="shared" si="72"/>
        <v>0</v>
      </c>
      <c r="BE88">
        <f t="shared" si="73"/>
        <v>0</v>
      </c>
      <c r="BF88">
        <f t="shared" si="74"/>
        <v>0</v>
      </c>
      <c r="BG88">
        <f t="shared" si="75"/>
        <v>0</v>
      </c>
      <c r="BH88">
        <f t="shared" si="76"/>
        <v>0</v>
      </c>
      <c r="BI88">
        <f t="shared" si="77"/>
        <v>0</v>
      </c>
      <c r="BJ88">
        <f t="shared" si="78"/>
        <v>0</v>
      </c>
      <c r="BK88">
        <f t="shared" si="79"/>
        <v>0</v>
      </c>
      <c r="BL88">
        <f t="shared" si="80"/>
        <v>0</v>
      </c>
      <c r="BM88">
        <f t="shared" si="81"/>
        <v>0</v>
      </c>
      <c r="BN88">
        <f t="shared" si="82"/>
        <v>0</v>
      </c>
      <c r="BO88">
        <f t="shared" si="83"/>
        <v>0</v>
      </c>
      <c r="BP88">
        <f t="shared" si="84"/>
        <v>0</v>
      </c>
      <c r="BQ88">
        <f t="shared" si="85"/>
        <v>0</v>
      </c>
      <c r="BR88">
        <f t="shared" si="86"/>
        <v>0</v>
      </c>
      <c r="BS88">
        <f t="shared" si="87"/>
        <v>0</v>
      </c>
      <c r="BT88">
        <f t="shared" si="88"/>
        <v>0</v>
      </c>
      <c r="BU88">
        <f t="shared" si="89"/>
        <v>0</v>
      </c>
      <c r="BV88">
        <f t="shared" si="90"/>
        <v>0</v>
      </c>
      <c r="BX88">
        <f t="shared" si="91"/>
        <v>0</v>
      </c>
      <c r="BY88">
        <f t="shared" si="53"/>
        <v>0</v>
      </c>
      <c r="BZ88">
        <f t="shared" si="54"/>
        <v>0</v>
      </c>
      <c r="CA88">
        <f t="shared" si="55"/>
        <v>0</v>
      </c>
      <c r="CB88">
        <f t="shared" si="56"/>
        <v>0</v>
      </c>
      <c r="CC88">
        <f t="shared" si="57"/>
        <v>0</v>
      </c>
      <c r="CD88">
        <f t="shared" si="58"/>
        <v>0</v>
      </c>
    </row>
    <row r="89" spans="1:82">
      <c r="A89" s="7">
        <f t="shared" si="59"/>
        <v>0</v>
      </c>
      <c r="B89" s="54">
        <f>Scoresheet!B89</f>
        <v>0</v>
      </c>
      <c r="C89">
        <f>IF(Scoresheet!C89=0,0,Scoresheet!C89/(Scoresheet!C89+Scoresheet!D89))</f>
        <v>0</v>
      </c>
      <c r="D89" s="54">
        <f>IF(Scoresheet!D89=0,0,Scoresheet!D89/(Scoresheet!C89+Scoresheet!D89))</f>
        <v>0</v>
      </c>
      <c r="E89">
        <f>IF(Scoresheet!E89=0,0,Scoresheet!E89/(Scoresheet!E89+Scoresheet!F89))</f>
        <v>0</v>
      </c>
      <c r="F89">
        <f>IF(Scoresheet!G89=0,0,Scoresheet!G89/(Scoresheet!G89+Scoresheet!H89)*(IF(Scoresheet_Result!E89=0,1,Scoresheet_Result!E89)))</f>
        <v>0</v>
      </c>
      <c r="G89">
        <f>IF(Scoresheet!I89=0,0,Scoresheet!I89/(Scoresheet!I89+Scoresheet!J89)*(IF(Scoresheet_Result!E89=0,1,Scoresheet_Result!E89)))</f>
        <v>0</v>
      </c>
      <c r="H89">
        <f>IF(Scoresheet!K89=0,0,Scoresheet!K89/(Scoresheet!L89+Scoresheet!K89)*(IF(Scoresheet_Result!E89=0,1,Scoresheet_Result!E89)))</f>
        <v>0</v>
      </c>
      <c r="I89">
        <f>IF(Scoresheet!L89=0,0,Scoresheet!L89/(Scoresheet!K89+Scoresheet!L89)*(IF(Scoresheet_Result!E89=0,1,Scoresheet_Result!E89)))</f>
        <v>0</v>
      </c>
      <c r="J89" s="54">
        <f>IF(Scoresheet!M89=0,0,Scoresheet!M89/(Scoresheet!M89+Scoresheet!N89))</f>
        <v>0</v>
      </c>
      <c r="K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>
        <f>Scoresheet!X89</f>
        <v>0</v>
      </c>
      <c r="U89">
        <f>IF((Scoresheet!$Y89+Scoresheet!$Z89+Scoresheet!$AA89)=0,0,FLOOR(Scoresheet!Y89/(Scoresheet!$Y89+Scoresheet!$Z89+Scoresheet!$AA89),0.01))</f>
        <v>0</v>
      </c>
      <c r="V89">
        <f>IF((Scoresheet!$Y89+Scoresheet!$Z89+Scoresheet!$AA89)=0,0,FLOOR(Scoresheet!Z89/(Scoresheet!$Y89+Scoresheet!$Z89+Scoresheet!$AA89),0.01))</f>
        <v>0</v>
      </c>
      <c r="W89" s="54">
        <f>IF((Scoresheet!$Y89+Scoresheet!$Z89+Scoresheet!$AA89)=0,0,FLOOR(Scoresheet!AA89/(Scoresheet!$Y89+Scoresheet!$Z89+Scoresheet!$AA89),0.01))</f>
        <v>0</v>
      </c>
      <c r="X89">
        <f>IF((Scoresheet!$AB89+Scoresheet!$AC89+Scoresheet!$AD89)=0,0,FLOOR(Scoresheet!AB89/(Scoresheet!$AB89+Scoresheet!$AC89+Scoresheet!$AD89),0.01))</f>
        <v>0</v>
      </c>
      <c r="Y89">
        <f>IF((Scoresheet!$AB89+Scoresheet!$AC89+Scoresheet!$AD89)=0,0,FLOOR(Scoresheet!AC89/(Scoresheet!$AB89+Scoresheet!$AC89+Scoresheet!$AD89),0.01))</f>
        <v>0</v>
      </c>
      <c r="Z89" s="54">
        <f>IF((Scoresheet!$AB89+Scoresheet!$AC89+Scoresheet!$AD89)=0,0,FLOOR(Scoresheet!AD89/(Scoresheet!$AB89+Scoresheet!$AC89+Scoresheet!$AD89),0.01))</f>
        <v>0</v>
      </c>
      <c r="AA89" s="169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5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>
        <f>IF((Scoresheet!$AJ89+Scoresheet!$AK89+Scoresheet!$AL89)=0,0,FLOOR(Scoresheet!AJ89/(Scoresheet!$AJ89+Scoresheet!$AK89+Scoresheet!$AL89),0.01))</f>
        <v>0</v>
      </c>
      <c r="AG89">
        <f>IF((Scoresheet!$AJ89+Scoresheet!$AK89+Scoresheet!$AL89)=0,0,FLOOR(Scoresheet!AK89/(Scoresheet!$AJ89+Scoresheet!$AK89+Scoresheet!$AL89),0.01))</f>
        <v>0</v>
      </c>
      <c r="AH89" s="54">
        <f>IF((Scoresheet!$AJ89+Scoresheet!$AK89+Scoresheet!$AL89)=0,0,FLOOR(Scoresheet!AL89/(Scoresheet!$AJ89+Scoresheet!$AK89+Scoresheet!$AL89),0.01))</f>
        <v>0</v>
      </c>
      <c r="AI89" s="6"/>
      <c r="AJ89" s="6"/>
      <c r="AK89" s="6"/>
      <c r="AL89" s="6"/>
      <c r="AM89" s="6"/>
      <c r="AN89" s="6"/>
      <c r="AP89" s="7"/>
      <c r="AQ89">
        <f t="shared" si="52"/>
        <v>0</v>
      </c>
      <c r="AR89">
        <f t="shared" si="60"/>
        <v>0</v>
      </c>
      <c r="AS89">
        <f t="shared" si="61"/>
        <v>0</v>
      </c>
      <c r="AT89">
        <f t="shared" si="62"/>
        <v>0</v>
      </c>
      <c r="AU89">
        <f t="shared" si="63"/>
        <v>0</v>
      </c>
      <c r="AV89">
        <f t="shared" si="64"/>
        <v>0</v>
      </c>
      <c r="AW89">
        <f t="shared" si="65"/>
        <v>0</v>
      </c>
      <c r="AX89">
        <f t="shared" si="66"/>
        <v>0</v>
      </c>
      <c r="AY89">
        <f t="shared" si="67"/>
        <v>0</v>
      </c>
      <c r="AZ89">
        <f t="shared" si="68"/>
        <v>0</v>
      </c>
      <c r="BA89">
        <f t="shared" si="69"/>
        <v>0</v>
      </c>
      <c r="BB89">
        <f t="shared" si="70"/>
        <v>0</v>
      </c>
      <c r="BC89">
        <f t="shared" si="71"/>
        <v>0</v>
      </c>
      <c r="BD89">
        <f t="shared" si="72"/>
        <v>0</v>
      </c>
      <c r="BE89">
        <f t="shared" si="73"/>
        <v>0</v>
      </c>
      <c r="BF89">
        <f t="shared" si="74"/>
        <v>0</v>
      </c>
      <c r="BG89">
        <f t="shared" si="75"/>
        <v>0</v>
      </c>
      <c r="BH89">
        <f t="shared" si="76"/>
        <v>0</v>
      </c>
      <c r="BI89">
        <f t="shared" si="77"/>
        <v>0</v>
      </c>
      <c r="BJ89">
        <f t="shared" si="78"/>
        <v>0</v>
      </c>
      <c r="BK89">
        <f t="shared" si="79"/>
        <v>0</v>
      </c>
      <c r="BL89">
        <f t="shared" si="80"/>
        <v>0</v>
      </c>
      <c r="BM89">
        <f t="shared" si="81"/>
        <v>0</v>
      </c>
      <c r="BN89">
        <f t="shared" si="82"/>
        <v>0</v>
      </c>
      <c r="BO89">
        <f t="shared" si="83"/>
        <v>0</v>
      </c>
      <c r="BP89">
        <f t="shared" si="84"/>
        <v>0</v>
      </c>
      <c r="BQ89">
        <f t="shared" si="85"/>
        <v>0</v>
      </c>
      <c r="BR89">
        <f t="shared" si="86"/>
        <v>0</v>
      </c>
      <c r="BS89">
        <f t="shared" si="87"/>
        <v>0</v>
      </c>
      <c r="BT89">
        <f t="shared" si="88"/>
        <v>0</v>
      </c>
      <c r="BU89">
        <f t="shared" si="89"/>
        <v>0</v>
      </c>
      <c r="BV89">
        <f t="shared" si="90"/>
        <v>0</v>
      </c>
      <c r="BX89">
        <f t="shared" si="91"/>
        <v>0</v>
      </c>
      <c r="BY89">
        <f t="shared" si="53"/>
        <v>0</v>
      </c>
      <c r="BZ89">
        <f t="shared" si="54"/>
        <v>0</v>
      </c>
      <c r="CA89">
        <f t="shared" si="55"/>
        <v>0</v>
      </c>
      <c r="CB89">
        <f t="shared" si="56"/>
        <v>0</v>
      </c>
      <c r="CC89">
        <f t="shared" si="57"/>
        <v>0</v>
      </c>
      <c r="CD89">
        <f t="shared" si="58"/>
        <v>0</v>
      </c>
    </row>
    <row r="90" spans="1:82">
      <c r="A90" s="7">
        <f t="shared" si="59"/>
        <v>0</v>
      </c>
      <c r="B90" s="54">
        <f>Scoresheet!B90</f>
        <v>0</v>
      </c>
      <c r="C90">
        <f>IF(Scoresheet!C90=0,0,Scoresheet!C90/(Scoresheet!C90+Scoresheet!D90))</f>
        <v>0</v>
      </c>
      <c r="D90" s="54">
        <f>IF(Scoresheet!D90=0,0,Scoresheet!D90/(Scoresheet!C90+Scoresheet!D90))</f>
        <v>0</v>
      </c>
      <c r="E90">
        <f>IF(Scoresheet!E90=0,0,Scoresheet!E90/(Scoresheet!E90+Scoresheet!F90))</f>
        <v>0</v>
      </c>
      <c r="F90">
        <f>IF(Scoresheet!G90=0,0,Scoresheet!G90/(Scoresheet!G90+Scoresheet!H90)*(IF(Scoresheet_Result!E90=0,1,Scoresheet_Result!E90)))</f>
        <v>0</v>
      </c>
      <c r="G90">
        <f>IF(Scoresheet!I90=0,0,Scoresheet!I90/(Scoresheet!I90+Scoresheet!J90)*(IF(Scoresheet_Result!E90=0,1,Scoresheet_Result!E90)))</f>
        <v>0</v>
      </c>
      <c r="H90">
        <f>IF(Scoresheet!K90=0,0,Scoresheet!K90/(Scoresheet!L90+Scoresheet!K90)*(IF(Scoresheet_Result!E90=0,1,Scoresheet_Result!E90)))</f>
        <v>0</v>
      </c>
      <c r="I90">
        <f>IF(Scoresheet!L90=0,0,Scoresheet!L90/(Scoresheet!K90+Scoresheet!L90)*(IF(Scoresheet_Result!E90=0,1,Scoresheet_Result!E90)))</f>
        <v>0</v>
      </c>
      <c r="J90" s="54">
        <f>IF(Scoresheet!M90=0,0,Scoresheet!M90/(Scoresheet!M90+Scoresheet!N90))</f>
        <v>0</v>
      </c>
      <c r="K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>
        <f>Scoresheet!X90</f>
        <v>0</v>
      </c>
      <c r="U90">
        <f>IF((Scoresheet!$Y90+Scoresheet!$Z90+Scoresheet!$AA90)=0,0,FLOOR(Scoresheet!Y90/(Scoresheet!$Y90+Scoresheet!$Z90+Scoresheet!$AA90),0.01))</f>
        <v>0</v>
      </c>
      <c r="V90">
        <f>IF((Scoresheet!$Y90+Scoresheet!$Z90+Scoresheet!$AA90)=0,0,FLOOR(Scoresheet!Z90/(Scoresheet!$Y90+Scoresheet!$Z90+Scoresheet!$AA90),0.01))</f>
        <v>0</v>
      </c>
      <c r="W90" s="54">
        <f>IF((Scoresheet!$Y90+Scoresheet!$Z90+Scoresheet!$AA90)=0,0,FLOOR(Scoresheet!AA90/(Scoresheet!$Y90+Scoresheet!$Z90+Scoresheet!$AA90),0.01))</f>
        <v>0</v>
      </c>
      <c r="X90">
        <f>IF((Scoresheet!$AB90+Scoresheet!$AC90+Scoresheet!$AD90)=0,0,FLOOR(Scoresheet!AB90/(Scoresheet!$AB90+Scoresheet!$AC90+Scoresheet!$AD90),0.01))</f>
        <v>0</v>
      </c>
      <c r="Y90">
        <f>IF((Scoresheet!$AB90+Scoresheet!$AC90+Scoresheet!$AD90)=0,0,FLOOR(Scoresheet!AC90/(Scoresheet!$AB90+Scoresheet!$AC90+Scoresheet!$AD90),0.01))</f>
        <v>0</v>
      </c>
      <c r="Z90" s="54">
        <f>IF((Scoresheet!$AB90+Scoresheet!$AC90+Scoresheet!$AD90)=0,0,FLOOR(Scoresheet!AD90/(Scoresheet!$AB90+Scoresheet!$AC90+Scoresheet!$AD90),0.01))</f>
        <v>0</v>
      </c>
      <c r="AA90" s="169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5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>
        <f>IF((Scoresheet!$AJ90+Scoresheet!$AK90+Scoresheet!$AL90)=0,0,FLOOR(Scoresheet!AJ90/(Scoresheet!$AJ90+Scoresheet!$AK90+Scoresheet!$AL90),0.01))</f>
        <v>0</v>
      </c>
      <c r="AG90">
        <f>IF((Scoresheet!$AJ90+Scoresheet!$AK90+Scoresheet!$AL90)=0,0,FLOOR(Scoresheet!AK90/(Scoresheet!$AJ90+Scoresheet!$AK90+Scoresheet!$AL90),0.01))</f>
        <v>0</v>
      </c>
      <c r="AH90" s="54">
        <f>IF((Scoresheet!$AJ90+Scoresheet!$AK90+Scoresheet!$AL90)=0,0,FLOOR(Scoresheet!AL90/(Scoresheet!$AJ90+Scoresheet!$AK90+Scoresheet!$AL90),0.01))</f>
        <v>0</v>
      </c>
      <c r="AI90" s="6"/>
      <c r="AJ90" s="6"/>
      <c r="AK90" s="6"/>
      <c r="AL90" s="6"/>
      <c r="AM90" s="6"/>
      <c r="AN90" s="6"/>
      <c r="AP90" s="7"/>
      <c r="AQ90">
        <f t="shared" si="52"/>
        <v>0</v>
      </c>
      <c r="AR90">
        <f t="shared" si="60"/>
        <v>0</v>
      </c>
      <c r="AS90">
        <f t="shared" si="61"/>
        <v>0</v>
      </c>
      <c r="AT90">
        <f t="shared" si="62"/>
        <v>0</v>
      </c>
      <c r="AU90">
        <f t="shared" si="63"/>
        <v>0</v>
      </c>
      <c r="AV90">
        <f t="shared" si="64"/>
        <v>0</v>
      </c>
      <c r="AW90">
        <f t="shared" si="65"/>
        <v>0</v>
      </c>
      <c r="AX90">
        <f t="shared" si="66"/>
        <v>0</v>
      </c>
      <c r="AY90">
        <f t="shared" si="67"/>
        <v>0</v>
      </c>
      <c r="AZ90">
        <f t="shared" si="68"/>
        <v>0</v>
      </c>
      <c r="BA90">
        <f t="shared" si="69"/>
        <v>0</v>
      </c>
      <c r="BB90">
        <f t="shared" si="70"/>
        <v>0</v>
      </c>
      <c r="BC90">
        <f t="shared" si="71"/>
        <v>0</v>
      </c>
      <c r="BD90">
        <f t="shared" si="72"/>
        <v>0</v>
      </c>
      <c r="BE90">
        <f t="shared" si="73"/>
        <v>0</v>
      </c>
      <c r="BF90">
        <f t="shared" si="74"/>
        <v>0</v>
      </c>
      <c r="BG90">
        <f t="shared" si="75"/>
        <v>0</v>
      </c>
      <c r="BH90">
        <f t="shared" si="76"/>
        <v>0</v>
      </c>
      <c r="BI90">
        <f t="shared" si="77"/>
        <v>0</v>
      </c>
      <c r="BJ90">
        <f t="shared" si="78"/>
        <v>0</v>
      </c>
      <c r="BK90">
        <f t="shared" si="79"/>
        <v>0</v>
      </c>
      <c r="BL90">
        <f t="shared" si="80"/>
        <v>0</v>
      </c>
      <c r="BM90">
        <f t="shared" si="81"/>
        <v>0</v>
      </c>
      <c r="BN90">
        <f t="shared" si="82"/>
        <v>0</v>
      </c>
      <c r="BO90">
        <f t="shared" si="83"/>
        <v>0</v>
      </c>
      <c r="BP90">
        <f t="shared" si="84"/>
        <v>0</v>
      </c>
      <c r="BQ90">
        <f t="shared" si="85"/>
        <v>0</v>
      </c>
      <c r="BR90">
        <f t="shared" si="86"/>
        <v>0</v>
      </c>
      <c r="BS90">
        <f t="shared" si="87"/>
        <v>0</v>
      </c>
      <c r="BT90">
        <f t="shared" si="88"/>
        <v>0</v>
      </c>
      <c r="BU90">
        <f t="shared" si="89"/>
        <v>0</v>
      </c>
      <c r="BV90">
        <f t="shared" si="90"/>
        <v>0</v>
      </c>
      <c r="BX90">
        <f t="shared" si="91"/>
        <v>0</v>
      </c>
      <c r="BY90">
        <f t="shared" si="53"/>
        <v>0</v>
      </c>
      <c r="BZ90">
        <f t="shared" si="54"/>
        <v>0</v>
      </c>
      <c r="CA90">
        <f t="shared" si="55"/>
        <v>0</v>
      </c>
      <c r="CB90">
        <f t="shared" si="56"/>
        <v>0</v>
      </c>
      <c r="CC90">
        <f t="shared" si="57"/>
        <v>0</v>
      </c>
      <c r="CD90">
        <f t="shared" si="58"/>
        <v>0</v>
      </c>
    </row>
    <row r="91" spans="1:82">
      <c r="A91" s="7">
        <f t="shared" si="59"/>
        <v>0</v>
      </c>
      <c r="B91" s="54">
        <f>Scoresheet!B91</f>
        <v>0</v>
      </c>
      <c r="C91">
        <f>IF(Scoresheet!C91=0,0,Scoresheet!C91/(Scoresheet!C91+Scoresheet!D91))</f>
        <v>0</v>
      </c>
      <c r="D91" s="54">
        <f>IF(Scoresheet!D91=0,0,Scoresheet!D91/(Scoresheet!C91+Scoresheet!D91))</f>
        <v>0</v>
      </c>
      <c r="E91">
        <f>IF(Scoresheet!E91=0,0,Scoresheet!E91/(Scoresheet!E91+Scoresheet!F91))</f>
        <v>0</v>
      </c>
      <c r="F91">
        <f>IF(Scoresheet!G91=0,0,Scoresheet!G91/(Scoresheet!G91+Scoresheet!H91)*(IF(Scoresheet_Result!E91=0,1,Scoresheet_Result!E91)))</f>
        <v>0</v>
      </c>
      <c r="G91">
        <f>IF(Scoresheet!I91=0,0,Scoresheet!I91/(Scoresheet!I91+Scoresheet!J91)*(IF(Scoresheet_Result!E91=0,1,Scoresheet_Result!E91)))</f>
        <v>0</v>
      </c>
      <c r="H91">
        <f>IF(Scoresheet!K91=0,0,Scoresheet!K91/(Scoresheet!L91+Scoresheet!K91)*(IF(Scoresheet_Result!E91=0,1,Scoresheet_Result!E91)))</f>
        <v>0</v>
      </c>
      <c r="I91">
        <f>IF(Scoresheet!L91=0,0,Scoresheet!L91/(Scoresheet!K91+Scoresheet!L91)*(IF(Scoresheet_Result!E91=0,1,Scoresheet_Result!E91)))</f>
        <v>0</v>
      </c>
      <c r="J91" s="54">
        <f>IF(Scoresheet!M91=0,0,Scoresheet!M91/(Scoresheet!M91+Scoresheet!N91))</f>
        <v>0</v>
      </c>
      <c r="K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>
        <f>Scoresheet!X91</f>
        <v>0</v>
      </c>
      <c r="U91">
        <f>IF((Scoresheet!$Y91+Scoresheet!$Z91+Scoresheet!$AA91)=0,0,FLOOR(Scoresheet!Y91/(Scoresheet!$Y91+Scoresheet!$Z91+Scoresheet!$AA91),0.01))</f>
        <v>0</v>
      </c>
      <c r="V91">
        <f>IF((Scoresheet!$Y91+Scoresheet!$Z91+Scoresheet!$AA91)=0,0,FLOOR(Scoresheet!Z91/(Scoresheet!$Y91+Scoresheet!$Z91+Scoresheet!$AA91),0.01))</f>
        <v>0</v>
      </c>
      <c r="W91" s="54">
        <f>IF((Scoresheet!$Y91+Scoresheet!$Z91+Scoresheet!$AA91)=0,0,FLOOR(Scoresheet!AA91/(Scoresheet!$Y91+Scoresheet!$Z91+Scoresheet!$AA91),0.01))</f>
        <v>0</v>
      </c>
      <c r="X91">
        <f>IF((Scoresheet!$AB91+Scoresheet!$AC91+Scoresheet!$AD91)=0,0,FLOOR(Scoresheet!AB91/(Scoresheet!$AB91+Scoresheet!$AC91+Scoresheet!$AD91),0.01))</f>
        <v>0</v>
      </c>
      <c r="Y91">
        <f>IF((Scoresheet!$AB91+Scoresheet!$AC91+Scoresheet!$AD91)=0,0,FLOOR(Scoresheet!AC91/(Scoresheet!$AB91+Scoresheet!$AC91+Scoresheet!$AD91),0.01))</f>
        <v>0</v>
      </c>
      <c r="Z91" s="54">
        <f>IF((Scoresheet!$AB91+Scoresheet!$AC91+Scoresheet!$AD91)=0,0,FLOOR(Scoresheet!AD91/(Scoresheet!$AB91+Scoresheet!$AC91+Scoresheet!$AD91),0.01))</f>
        <v>0</v>
      </c>
      <c r="AA91" s="169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5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>
        <f>IF((Scoresheet!$AJ91+Scoresheet!$AK91+Scoresheet!$AL91)=0,0,FLOOR(Scoresheet!AJ91/(Scoresheet!$AJ91+Scoresheet!$AK91+Scoresheet!$AL91),0.01))</f>
        <v>0</v>
      </c>
      <c r="AG91">
        <f>IF((Scoresheet!$AJ91+Scoresheet!$AK91+Scoresheet!$AL91)=0,0,FLOOR(Scoresheet!AK91/(Scoresheet!$AJ91+Scoresheet!$AK91+Scoresheet!$AL91),0.01))</f>
        <v>0</v>
      </c>
      <c r="AH91" s="54">
        <f>IF((Scoresheet!$AJ91+Scoresheet!$AK91+Scoresheet!$AL91)=0,0,FLOOR(Scoresheet!AL91/(Scoresheet!$AJ91+Scoresheet!$AK91+Scoresheet!$AL91),0.01))</f>
        <v>0</v>
      </c>
      <c r="AI91" s="6"/>
      <c r="AJ91" s="6"/>
      <c r="AK91" s="6"/>
      <c r="AL91" s="6"/>
      <c r="AM91" s="6"/>
      <c r="AN91" s="6"/>
      <c r="AP91" s="7"/>
      <c r="AQ91">
        <f t="shared" si="52"/>
        <v>0</v>
      </c>
      <c r="AR91">
        <f t="shared" si="60"/>
        <v>0</v>
      </c>
      <c r="AS91">
        <f t="shared" si="61"/>
        <v>0</v>
      </c>
      <c r="AT91">
        <f t="shared" si="62"/>
        <v>0</v>
      </c>
      <c r="AU91">
        <f t="shared" si="63"/>
        <v>0</v>
      </c>
      <c r="AV91">
        <f t="shared" si="64"/>
        <v>0</v>
      </c>
      <c r="AW91">
        <f t="shared" si="65"/>
        <v>0</v>
      </c>
      <c r="AX91">
        <f t="shared" si="66"/>
        <v>0</v>
      </c>
      <c r="AY91">
        <f t="shared" si="67"/>
        <v>0</v>
      </c>
      <c r="AZ91">
        <f t="shared" si="68"/>
        <v>0</v>
      </c>
      <c r="BA91">
        <f t="shared" si="69"/>
        <v>0</v>
      </c>
      <c r="BB91">
        <f t="shared" si="70"/>
        <v>0</v>
      </c>
      <c r="BC91">
        <f t="shared" si="71"/>
        <v>0</v>
      </c>
      <c r="BD91">
        <f t="shared" si="72"/>
        <v>0</v>
      </c>
      <c r="BE91">
        <f t="shared" si="73"/>
        <v>0</v>
      </c>
      <c r="BF91">
        <f t="shared" si="74"/>
        <v>0</v>
      </c>
      <c r="BG91">
        <f t="shared" si="75"/>
        <v>0</v>
      </c>
      <c r="BH91">
        <f t="shared" si="76"/>
        <v>0</v>
      </c>
      <c r="BI91">
        <f t="shared" si="77"/>
        <v>0</v>
      </c>
      <c r="BJ91">
        <f t="shared" si="78"/>
        <v>0</v>
      </c>
      <c r="BK91">
        <f t="shared" si="79"/>
        <v>0</v>
      </c>
      <c r="BL91">
        <f t="shared" si="80"/>
        <v>0</v>
      </c>
      <c r="BM91">
        <f t="shared" si="81"/>
        <v>0</v>
      </c>
      <c r="BN91">
        <f t="shared" si="82"/>
        <v>0</v>
      </c>
      <c r="BO91">
        <f t="shared" si="83"/>
        <v>0</v>
      </c>
      <c r="BP91">
        <f t="shared" si="84"/>
        <v>0</v>
      </c>
      <c r="BQ91">
        <f t="shared" si="85"/>
        <v>0</v>
      </c>
      <c r="BR91">
        <f t="shared" si="86"/>
        <v>0</v>
      </c>
      <c r="BS91">
        <f t="shared" si="87"/>
        <v>0</v>
      </c>
      <c r="BT91">
        <f t="shared" si="88"/>
        <v>0</v>
      </c>
      <c r="BU91">
        <f t="shared" si="89"/>
        <v>0</v>
      </c>
      <c r="BV91">
        <f t="shared" si="90"/>
        <v>0</v>
      </c>
      <c r="BX91">
        <f t="shared" si="91"/>
        <v>0</v>
      </c>
      <c r="BY91">
        <f t="shared" si="53"/>
        <v>0</v>
      </c>
      <c r="BZ91">
        <f t="shared" si="54"/>
        <v>0</v>
      </c>
      <c r="CA91">
        <f t="shared" si="55"/>
        <v>0</v>
      </c>
      <c r="CB91">
        <f t="shared" si="56"/>
        <v>0</v>
      </c>
      <c r="CC91">
        <f t="shared" si="57"/>
        <v>0</v>
      </c>
      <c r="CD91">
        <f t="shared" si="58"/>
        <v>0</v>
      </c>
    </row>
    <row r="92" spans="1:82">
      <c r="A92" s="7">
        <f t="shared" si="59"/>
        <v>0</v>
      </c>
      <c r="B92" s="54">
        <f>Scoresheet!B92</f>
        <v>0</v>
      </c>
      <c r="C92">
        <f>IF(Scoresheet!C92=0,0,Scoresheet!C92/(Scoresheet!C92+Scoresheet!D92))</f>
        <v>0</v>
      </c>
      <c r="D92" s="54">
        <f>IF(Scoresheet!D92=0,0,Scoresheet!D92/(Scoresheet!C92+Scoresheet!D92))</f>
        <v>0</v>
      </c>
      <c r="E92">
        <f>IF(Scoresheet!E92=0,0,Scoresheet!E92/(Scoresheet!E92+Scoresheet!F92))</f>
        <v>0</v>
      </c>
      <c r="F92">
        <f>IF(Scoresheet!G92=0,0,Scoresheet!G92/(Scoresheet!G92+Scoresheet!H92)*(IF(Scoresheet_Result!E92=0,1,Scoresheet_Result!E92)))</f>
        <v>0</v>
      </c>
      <c r="G92">
        <f>IF(Scoresheet!I92=0,0,Scoresheet!I92/(Scoresheet!I92+Scoresheet!J92)*(IF(Scoresheet_Result!E92=0,1,Scoresheet_Result!E92)))</f>
        <v>0</v>
      </c>
      <c r="H92">
        <f>IF(Scoresheet!K92=0,0,Scoresheet!K92/(Scoresheet!L92+Scoresheet!K92)*(IF(Scoresheet_Result!E92=0,1,Scoresheet_Result!E92)))</f>
        <v>0</v>
      </c>
      <c r="I92">
        <f>IF(Scoresheet!L92=0,0,Scoresheet!L92/(Scoresheet!K92+Scoresheet!L92)*(IF(Scoresheet_Result!E92=0,1,Scoresheet_Result!E92)))</f>
        <v>0</v>
      </c>
      <c r="J92" s="54">
        <f>IF(Scoresheet!M92=0,0,Scoresheet!M92/(Scoresheet!M92+Scoresheet!N92))</f>
        <v>0</v>
      </c>
      <c r="K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>
        <f>Scoresheet!X92</f>
        <v>0</v>
      </c>
      <c r="U92">
        <f>IF((Scoresheet!$Y92+Scoresheet!$Z92+Scoresheet!$AA92)=0,0,FLOOR(Scoresheet!Y92/(Scoresheet!$Y92+Scoresheet!$Z92+Scoresheet!$AA92),0.01))</f>
        <v>0</v>
      </c>
      <c r="V92">
        <f>IF((Scoresheet!$Y92+Scoresheet!$Z92+Scoresheet!$AA92)=0,0,FLOOR(Scoresheet!Z92/(Scoresheet!$Y92+Scoresheet!$Z92+Scoresheet!$AA92),0.01))</f>
        <v>0</v>
      </c>
      <c r="W92" s="54">
        <f>IF((Scoresheet!$Y92+Scoresheet!$Z92+Scoresheet!$AA92)=0,0,FLOOR(Scoresheet!AA92/(Scoresheet!$Y92+Scoresheet!$Z92+Scoresheet!$AA92),0.01))</f>
        <v>0</v>
      </c>
      <c r="X92">
        <f>IF((Scoresheet!$AB92+Scoresheet!$AC92+Scoresheet!$AD92)=0,0,FLOOR(Scoresheet!AB92/(Scoresheet!$AB92+Scoresheet!$AC92+Scoresheet!$AD92),0.01))</f>
        <v>0</v>
      </c>
      <c r="Y92">
        <f>IF((Scoresheet!$AB92+Scoresheet!$AC92+Scoresheet!$AD92)=0,0,FLOOR(Scoresheet!AC92/(Scoresheet!$AB92+Scoresheet!$AC92+Scoresheet!$AD92),0.01))</f>
        <v>0</v>
      </c>
      <c r="Z92" s="54">
        <f>IF((Scoresheet!$AB92+Scoresheet!$AC92+Scoresheet!$AD92)=0,0,FLOOR(Scoresheet!AD92/(Scoresheet!$AB92+Scoresheet!$AC92+Scoresheet!$AD92),0.01))</f>
        <v>0</v>
      </c>
      <c r="AA92" s="169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5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>
        <f>IF((Scoresheet!$AJ92+Scoresheet!$AK92+Scoresheet!$AL92)=0,0,FLOOR(Scoresheet!AJ92/(Scoresheet!$AJ92+Scoresheet!$AK92+Scoresheet!$AL92),0.01))</f>
        <v>0</v>
      </c>
      <c r="AG92">
        <f>IF((Scoresheet!$AJ92+Scoresheet!$AK92+Scoresheet!$AL92)=0,0,FLOOR(Scoresheet!AK92/(Scoresheet!$AJ92+Scoresheet!$AK92+Scoresheet!$AL92),0.01))</f>
        <v>0</v>
      </c>
      <c r="AH92" s="54">
        <f>IF((Scoresheet!$AJ92+Scoresheet!$AK92+Scoresheet!$AL92)=0,0,FLOOR(Scoresheet!AL92/(Scoresheet!$AJ92+Scoresheet!$AK92+Scoresheet!$AL92),0.01))</f>
        <v>0</v>
      </c>
      <c r="AI92" s="6"/>
      <c r="AJ92" s="6"/>
      <c r="AK92" s="6"/>
      <c r="AL92" s="6"/>
      <c r="AM92" s="6"/>
      <c r="AN92" s="6"/>
      <c r="AP92" s="7"/>
      <c r="AQ92">
        <f t="shared" si="52"/>
        <v>0</v>
      </c>
      <c r="AR92">
        <f t="shared" si="60"/>
        <v>0</v>
      </c>
      <c r="AS92">
        <f t="shared" si="61"/>
        <v>0</v>
      </c>
      <c r="AT92">
        <f t="shared" si="62"/>
        <v>0</v>
      </c>
      <c r="AU92">
        <f t="shared" si="63"/>
        <v>0</v>
      </c>
      <c r="AV92">
        <f t="shared" si="64"/>
        <v>0</v>
      </c>
      <c r="AW92">
        <f t="shared" si="65"/>
        <v>0</v>
      </c>
      <c r="AX92">
        <f t="shared" si="66"/>
        <v>0</v>
      </c>
      <c r="AY92">
        <f t="shared" si="67"/>
        <v>0</v>
      </c>
      <c r="AZ92">
        <f t="shared" si="68"/>
        <v>0</v>
      </c>
      <c r="BA92">
        <f t="shared" si="69"/>
        <v>0</v>
      </c>
      <c r="BB92">
        <f t="shared" si="70"/>
        <v>0</v>
      </c>
      <c r="BC92">
        <f t="shared" si="71"/>
        <v>0</v>
      </c>
      <c r="BD92">
        <f t="shared" si="72"/>
        <v>0</v>
      </c>
      <c r="BE92">
        <f t="shared" si="73"/>
        <v>0</v>
      </c>
      <c r="BF92">
        <f t="shared" si="74"/>
        <v>0</v>
      </c>
      <c r="BG92">
        <f t="shared" si="75"/>
        <v>0</v>
      </c>
      <c r="BH92">
        <f t="shared" si="76"/>
        <v>0</v>
      </c>
      <c r="BI92">
        <f t="shared" si="77"/>
        <v>0</v>
      </c>
      <c r="BJ92">
        <f t="shared" si="78"/>
        <v>0</v>
      </c>
      <c r="BK92">
        <f t="shared" si="79"/>
        <v>0</v>
      </c>
      <c r="BL92">
        <f t="shared" si="80"/>
        <v>0</v>
      </c>
      <c r="BM92">
        <f t="shared" si="81"/>
        <v>0</v>
      </c>
      <c r="BN92">
        <f t="shared" si="82"/>
        <v>0</v>
      </c>
      <c r="BO92">
        <f t="shared" si="83"/>
        <v>0</v>
      </c>
      <c r="BP92">
        <f t="shared" si="84"/>
        <v>0</v>
      </c>
      <c r="BQ92">
        <f t="shared" si="85"/>
        <v>0</v>
      </c>
      <c r="BR92">
        <f t="shared" si="86"/>
        <v>0</v>
      </c>
      <c r="BS92">
        <f t="shared" si="87"/>
        <v>0</v>
      </c>
      <c r="BT92">
        <f t="shared" si="88"/>
        <v>0</v>
      </c>
      <c r="BU92">
        <f t="shared" si="89"/>
        <v>0</v>
      </c>
      <c r="BV92">
        <f t="shared" si="90"/>
        <v>0</v>
      </c>
      <c r="BX92">
        <f t="shared" si="91"/>
        <v>0</v>
      </c>
      <c r="BY92">
        <f t="shared" si="53"/>
        <v>0</v>
      </c>
      <c r="BZ92">
        <f t="shared" si="54"/>
        <v>0</v>
      </c>
      <c r="CA92">
        <f t="shared" si="55"/>
        <v>0</v>
      </c>
      <c r="CB92">
        <f t="shared" si="56"/>
        <v>0</v>
      </c>
      <c r="CC92">
        <f t="shared" si="57"/>
        <v>0</v>
      </c>
      <c r="CD92">
        <f t="shared" si="58"/>
        <v>0</v>
      </c>
    </row>
    <row r="93" spans="1:82">
      <c r="A93" s="7">
        <f t="shared" si="59"/>
        <v>0</v>
      </c>
      <c r="B93" s="54">
        <f>Scoresheet!B93</f>
        <v>0</v>
      </c>
      <c r="C93">
        <f>IF(Scoresheet!C93=0,0,Scoresheet!C93/(Scoresheet!C93+Scoresheet!D93))</f>
        <v>0</v>
      </c>
      <c r="D93" s="54">
        <f>IF(Scoresheet!D93=0,0,Scoresheet!D93/(Scoresheet!C93+Scoresheet!D93))</f>
        <v>0</v>
      </c>
      <c r="E93">
        <f>IF(Scoresheet!E93=0,0,Scoresheet!E93/(Scoresheet!E93+Scoresheet!F93))</f>
        <v>0</v>
      </c>
      <c r="F93">
        <f>IF(Scoresheet!G93=0,0,Scoresheet!G93/(Scoresheet!G93+Scoresheet!H93)*(IF(Scoresheet_Result!E93=0,1,Scoresheet_Result!E93)))</f>
        <v>0</v>
      </c>
      <c r="G93">
        <f>IF(Scoresheet!I93=0,0,Scoresheet!I93/(Scoresheet!I93+Scoresheet!J93)*(IF(Scoresheet_Result!E93=0,1,Scoresheet_Result!E93)))</f>
        <v>0</v>
      </c>
      <c r="H93">
        <f>IF(Scoresheet!K93=0,0,Scoresheet!K93/(Scoresheet!L93+Scoresheet!K93)*(IF(Scoresheet_Result!E93=0,1,Scoresheet_Result!E93)))</f>
        <v>0</v>
      </c>
      <c r="I93">
        <f>IF(Scoresheet!L93=0,0,Scoresheet!L93/(Scoresheet!K93+Scoresheet!L93)*(IF(Scoresheet_Result!E93=0,1,Scoresheet_Result!E93)))</f>
        <v>0</v>
      </c>
      <c r="J93" s="54">
        <f>IF(Scoresheet!M93=0,0,Scoresheet!M93/(Scoresheet!M93+Scoresheet!N93))</f>
        <v>0</v>
      </c>
      <c r="K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>
        <f>Scoresheet!X93</f>
        <v>0</v>
      </c>
      <c r="U93">
        <f>IF((Scoresheet!$Y93+Scoresheet!$Z93+Scoresheet!$AA93)=0,0,FLOOR(Scoresheet!Y93/(Scoresheet!$Y93+Scoresheet!$Z93+Scoresheet!$AA93),0.01))</f>
        <v>0</v>
      </c>
      <c r="V93">
        <f>IF((Scoresheet!$Y93+Scoresheet!$Z93+Scoresheet!$AA93)=0,0,FLOOR(Scoresheet!Z93/(Scoresheet!$Y93+Scoresheet!$Z93+Scoresheet!$AA93),0.01))</f>
        <v>0</v>
      </c>
      <c r="W93" s="54">
        <f>IF((Scoresheet!$Y93+Scoresheet!$Z93+Scoresheet!$AA93)=0,0,FLOOR(Scoresheet!AA93/(Scoresheet!$Y93+Scoresheet!$Z93+Scoresheet!$AA93),0.01))</f>
        <v>0</v>
      </c>
      <c r="X93">
        <f>IF((Scoresheet!$AB93+Scoresheet!$AC93+Scoresheet!$AD93)=0,0,FLOOR(Scoresheet!AB93/(Scoresheet!$AB93+Scoresheet!$AC93+Scoresheet!$AD93),0.01))</f>
        <v>0</v>
      </c>
      <c r="Y93">
        <f>IF((Scoresheet!$AB93+Scoresheet!$AC93+Scoresheet!$AD93)=0,0,FLOOR(Scoresheet!AC93/(Scoresheet!$AB93+Scoresheet!$AC93+Scoresheet!$AD93),0.01))</f>
        <v>0</v>
      </c>
      <c r="Z93" s="54">
        <f>IF((Scoresheet!$AB93+Scoresheet!$AC93+Scoresheet!$AD93)=0,0,FLOOR(Scoresheet!AD93/(Scoresheet!$AB93+Scoresheet!$AC93+Scoresheet!$AD93),0.01))</f>
        <v>0</v>
      </c>
      <c r="AA93" s="169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5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>
        <f>IF((Scoresheet!$AJ93+Scoresheet!$AK93+Scoresheet!$AL93)=0,0,FLOOR(Scoresheet!AJ93/(Scoresheet!$AJ93+Scoresheet!$AK93+Scoresheet!$AL93),0.01))</f>
        <v>0</v>
      </c>
      <c r="AG93">
        <f>IF((Scoresheet!$AJ93+Scoresheet!$AK93+Scoresheet!$AL93)=0,0,FLOOR(Scoresheet!AK93/(Scoresheet!$AJ93+Scoresheet!$AK93+Scoresheet!$AL93),0.01))</f>
        <v>0</v>
      </c>
      <c r="AH93" s="54">
        <f>IF((Scoresheet!$AJ93+Scoresheet!$AK93+Scoresheet!$AL93)=0,0,FLOOR(Scoresheet!AL93/(Scoresheet!$AJ93+Scoresheet!$AK93+Scoresheet!$AL93),0.01))</f>
        <v>0</v>
      </c>
      <c r="AI93" s="6"/>
      <c r="AJ93" s="6"/>
      <c r="AK93" s="6"/>
      <c r="AL93" s="6"/>
      <c r="AM93" s="6"/>
      <c r="AN93" s="6"/>
      <c r="AP93" s="7"/>
      <c r="AQ93">
        <f t="shared" si="52"/>
        <v>0</v>
      </c>
      <c r="AR93">
        <f t="shared" si="60"/>
        <v>0</v>
      </c>
      <c r="AS93">
        <f t="shared" si="61"/>
        <v>0</v>
      </c>
      <c r="AT93">
        <f t="shared" si="62"/>
        <v>0</v>
      </c>
      <c r="AU93">
        <f t="shared" si="63"/>
        <v>0</v>
      </c>
      <c r="AV93">
        <f t="shared" si="64"/>
        <v>0</v>
      </c>
      <c r="AW93">
        <f t="shared" si="65"/>
        <v>0</v>
      </c>
      <c r="AX93">
        <f t="shared" si="66"/>
        <v>0</v>
      </c>
      <c r="AY93">
        <f t="shared" si="67"/>
        <v>0</v>
      </c>
      <c r="AZ93">
        <f t="shared" si="68"/>
        <v>0</v>
      </c>
      <c r="BA93">
        <f t="shared" si="69"/>
        <v>0</v>
      </c>
      <c r="BB93">
        <f t="shared" si="70"/>
        <v>0</v>
      </c>
      <c r="BC93">
        <f t="shared" si="71"/>
        <v>0</v>
      </c>
      <c r="BD93">
        <f t="shared" si="72"/>
        <v>0</v>
      </c>
      <c r="BE93">
        <f t="shared" si="73"/>
        <v>0</v>
      </c>
      <c r="BF93">
        <f t="shared" si="74"/>
        <v>0</v>
      </c>
      <c r="BG93">
        <f t="shared" si="75"/>
        <v>0</v>
      </c>
      <c r="BH93">
        <f t="shared" si="76"/>
        <v>0</v>
      </c>
      <c r="BI93">
        <f t="shared" si="77"/>
        <v>0</v>
      </c>
      <c r="BJ93">
        <f t="shared" si="78"/>
        <v>0</v>
      </c>
      <c r="BK93">
        <f t="shared" si="79"/>
        <v>0</v>
      </c>
      <c r="BL93">
        <f t="shared" si="80"/>
        <v>0</v>
      </c>
      <c r="BM93">
        <f t="shared" si="81"/>
        <v>0</v>
      </c>
      <c r="BN93">
        <f t="shared" si="82"/>
        <v>0</v>
      </c>
      <c r="BO93">
        <f t="shared" si="83"/>
        <v>0</v>
      </c>
      <c r="BP93">
        <f t="shared" si="84"/>
        <v>0</v>
      </c>
      <c r="BQ93">
        <f t="shared" si="85"/>
        <v>0</v>
      </c>
      <c r="BR93">
        <f t="shared" si="86"/>
        <v>0</v>
      </c>
      <c r="BS93">
        <f t="shared" si="87"/>
        <v>0</v>
      </c>
      <c r="BT93">
        <f t="shared" si="88"/>
        <v>0</v>
      </c>
      <c r="BU93">
        <f t="shared" si="89"/>
        <v>0</v>
      </c>
      <c r="BV93">
        <f t="shared" si="90"/>
        <v>0</v>
      </c>
      <c r="BX93">
        <f t="shared" si="91"/>
        <v>0</v>
      </c>
      <c r="BY93">
        <f t="shared" si="53"/>
        <v>0</v>
      </c>
      <c r="BZ93">
        <f t="shared" si="54"/>
        <v>0</v>
      </c>
      <c r="CA93">
        <f t="shared" si="55"/>
        <v>0</v>
      </c>
      <c r="CB93">
        <f t="shared" si="56"/>
        <v>0</v>
      </c>
      <c r="CC93">
        <f t="shared" si="57"/>
        <v>0</v>
      </c>
      <c r="CD93">
        <f t="shared" si="58"/>
        <v>0</v>
      </c>
    </row>
    <row r="94" spans="1:82">
      <c r="A94" s="7">
        <f t="shared" si="59"/>
        <v>0</v>
      </c>
      <c r="B94" s="54">
        <f>Scoresheet!B94</f>
        <v>0</v>
      </c>
      <c r="C94">
        <f>IF(Scoresheet!C94=0,0,Scoresheet!C94/(Scoresheet!C94+Scoresheet!D94))</f>
        <v>0</v>
      </c>
      <c r="D94" s="54">
        <f>IF(Scoresheet!D94=0,0,Scoresheet!D94/(Scoresheet!C94+Scoresheet!D94))</f>
        <v>0</v>
      </c>
      <c r="E94">
        <f>IF(Scoresheet!E94=0,0,Scoresheet!E94/(Scoresheet!E94+Scoresheet!F94))</f>
        <v>0</v>
      </c>
      <c r="F94">
        <f>IF(Scoresheet!G94=0,0,Scoresheet!G94/(Scoresheet!G94+Scoresheet!H94)*(IF(Scoresheet_Result!E94=0,1,Scoresheet_Result!E94)))</f>
        <v>0</v>
      </c>
      <c r="G94">
        <f>IF(Scoresheet!I94=0,0,Scoresheet!I94/(Scoresheet!I94+Scoresheet!J94)*(IF(Scoresheet_Result!E94=0,1,Scoresheet_Result!E94)))</f>
        <v>0</v>
      </c>
      <c r="H94">
        <f>IF(Scoresheet!K94=0,0,Scoresheet!K94/(Scoresheet!L94+Scoresheet!K94)*(IF(Scoresheet_Result!E94=0,1,Scoresheet_Result!E94)))</f>
        <v>0</v>
      </c>
      <c r="I94">
        <f>IF(Scoresheet!L94=0,0,Scoresheet!L94/(Scoresheet!K94+Scoresheet!L94)*(IF(Scoresheet_Result!E94=0,1,Scoresheet_Result!E94)))</f>
        <v>0</v>
      </c>
      <c r="J94" s="54">
        <f>IF(Scoresheet!M94=0,0,Scoresheet!M94/(Scoresheet!M94+Scoresheet!N94))</f>
        <v>0</v>
      </c>
      <c r="K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>
        <f>Scoresheet!X94</f>
        <v>0</v>
      </c>
      <c r="U94">
        <f>IF((Scoresheet!$Y94+Scoresheet!$Z94+Scoresheet!$AA94)=0,0,FLOOR(Scoresheet!Y94/(Scoresheet!$Y94+Scoresheet!$Z94+Scoresheet!$AA94),0.01))</f>
        <v>0</v>
      </c>
      <c r="V94">
        <f>IF((Scoresheet!$Y94+Scoresheet!$Z94+Scoresheet!$AA94)=0,0,FLOOR(Scoresheet!Z94/(Scoresheet!$Y94+Scoresheet!$Z94+Scoresheet!$AA94),0.01))</f>
        <v>0</v>
      </c>
      <c r="W94" s="54">
        <f>IF((Scoresheet!$Y94+Scoresheet!$Z94+Scoresheet!$AA94)=0,0,FLOOR(Scoresheet!AA94/(Scoresheet!$Y94+Scoresheet!$Z94+Scoresheet!$AA94),0.01))</f>
        <v>0</v>
      </c>
      <c r="X94">
        <f>IF((Scoresheet!$AB94+Scoresheet!$AC94+Scoresheet!$AD94)=0,0,FLOOR(Scoresheet!AB94/(Scoresheet!$AB94+Scoresheet!$AC94+Scoresheet!$AD94),0.01))</f>
        <v>0</v>
      </c>
      <c r="Y94">
        <f>IF((Scoresheet!$AB94+Scoresheet!$AC94+Scoresheet!$AD94)=0,0,FLOOR(Scoresheet!AC94/(Scoresheet!$AB94+Scoresheet!$AC94+Scoresheet!$AD94),0.01))</f>
        <v>0</v>
      </c>
      <c r="Z94" s="54">
        <f>IF((Scoresheet!$AB94+Scoresheet!$AC94+Scoresheet!$AD94)=0,0,FLOOR(Scoresheet!AD94/(Scoresheet!$AB94+Scoresheet!$AC94+Scoresheet!$AD94),0.01))</f>
        <v>0</v>
      </c>
      <c r="AA94" s="169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5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>
        <f>IF((Scoresheet!$AJ94+Scoresheet!$AK94+Scoresheet!$AL94)=0,0,FLOOR(Scoresheet!AJ94/(Scoresheet!$AJ94+Scoresheet!$AK94+Scoresheet!$AL94),0.01))</f>
        <v>0</v>
      </c>
      <c r="AG94">
        <f>IF((Scoresheet!$AJ94+Scoresheet!$AK94+Scoresheet!$AL94)=0,0,FLOOR(Scoresheet!AK94/(Scoresheet!$AJ94+Scoresheet!$AK94+Scoresheet!$AL94),0.01))</f>
        <v>0</v>
      </c>
      <c r="AH94" s="54">
        <f>IF((Scoresheet!$AJ94+Scoresheet!$AK94+Scoresheet!$AL94)=0,0,FLOOR(Scoresheet!AL94/(Scoresheet!$AJ94+Scoresheet!$AK94+Scoresheet!$AL94),0.01))</f>
        <v>0</v>
      </c>
      <c r="AI94" s="6"/>
      <c r="AJ94" s="6"/>
      <c r="AK94" s="6"/>
      <c r="AL94" s="6"/>
      <c r="AM94" s="6"/>
      <c r="AN94" s="6"/>
      <c r="AP94" s="7"/>
      <c r="AQ94">
        <f t="shared" si="52"/>
        <v>0</v>
      </c>
      <c r="AR94">
        <f t="shared" si="60"/>
        <v>0</v>
      </c>
      <c r="AS94">
        <f t="shared" si="61"/>
        <v>0</v>
      </c>
      <c r="AT94">
        <f t="shared" si="62"/>
        <v>0</v>
      </c>
      <c r="AU94">
        <f t="shared" si="63"/>
        <v>0</v>
      </c>
      <c r="AV94">
        <f t="shared" si="64"/>
        <v>0</v>
      </c>
      <c r="AW94">
        <f t="shared" si="65"/>
        <v>0</v>
      </c>
      <c r="AX94">
        <f t="shared" si="66"/>
        <v>0</v>
      </c>
      <c r="AY94">
        <f t="shared" si="67"/>
        <v>0</v>
      </c>
      <c r="AZ94">
        <f t="shared" si="68"/>
        <v>0</v>
      </c>
      <c r="BA94">
        <f t="shared" si="69"/>
        <v>0</v>
      </c>
      <c r="BB94">
        <f t="shared" si="70"/>
        <v>0</v>
      </c>
      <c r="BC94">
        <f t="shared" si="71"/>
        <v>0</v>
      </c>
      <c r="BD94">
        <f t="shared" si="72"/>
        <v>0</v>
      </c>
      <c r="BE94">
        <f t="shared" si="73"/>
        <v>0</v>
      </c>
      <c r="BF94">
        <f t="shared" si="74"/>
        <v>0</v>
      </c>
      <c r="BG94">
        <f t="shared" si="75"/>
        <v>0</v>
      </c>
      <c r="BH94">
        <f t="shared" si="76"/>
        <v>0</v>
      </c>
      <c r="BI94">
        <f t="shared" si="77"/>
        <v>0</v>
      </c>
      <c r="BJ94">
        <f t="shared" si="78"/>
        <v>0</v>
      </c>
      <c r="BK94">
        <f t="shared" si="79"/>
        <v>0</v>
      </c>
      <c r="BL94">
        <f t="shared" si="80"/>
        <v>0</v>
      </c>
      <c r="BM94">
        <f t="shared" si="81"/>
        <v>0</v>
      </c>
      <c r="BN94">
        <f t="shared" si="82"/>
        <v>0</v>
      </c>
      <c r="BO94">
        <f t="shared" si="83"/>
        <v>0</v>
      </c>
      <c r="BP94">
        <f t="shared" si="84"/>
        <v>0</v>
      </c>
      <c r="BQ94">
        <f t="shared" si="85"/>
        <v>0</v>
      </c>
      <c r="BR94">
        <f t="shared" si="86"/>
        <v>0</v>
      </c>
      <c r="BS94">
        <f t="shared" si="87"/>
        <v>0</v>
      </c>
      <c r="BT94">
        <f t="shared" si="88"/>
        <v>0</v>
      </c>
      <c r="BU94">
        <f t="shared" si="89"/>
        <v>0</v>
      </c>
      <c r="BV94">
        <f t="shared" si="90"/>
        <v>0</v>
      </c>
      <c r="BX94">
        <f t="shared" si="91"/>
        <v>0</v>
      </c>
      <c r="BY94">
        <f t="shared" si="53"/>
        <v>0</v>
      </c>
      <c r="BZ94">
        <f t="shared" si="54"/>
        <v>0</v>
      </c>
      <c r="CA94">
        <f t="shared" si="55"/>
        <v>0</v>
      </c>
      <c r="CB94">
        <f t="shared" si="56"/>
        <v>0</v>
      </c>
      <c r="CC94">
        <f t="shared" si="57"/>
        <v>0</v>
      </c>
      <c r="CD94">
        <f t="shared" si="58"/>
        <v>0</v>
      </c>
    </row>
    <row r="95" spans="1:82">
      <c r="A95" s="7">
        <f t="shared" si="59"/>
        <v>0</v>
      </c>
      <c r="B95" s="54">
        <f>Scoresheet!B95</f>
        <v>0</v>
      </c>
      <c r="C95">
        <f>IF(Scoresheet!C95=0,0,Scoresheet!C95/(Scoresheet!C95+Scoresheet!D95))</f>
        <v>0</v>
      </c>
      <c r="D95" s="54">
        <f>IF(Scoresheet!D95=0,0,Scoresheet!D95/(Scoresheet!C95+Scoresheet!D95))</f>
        <v>0</v>
      </c>
      <c r="E95">
        <f>IF(Scoresheet!E95=0,0,Scoresheet!E95/(Scoresheet!E95+Scoresheet!F95))</f>
        <v>0</v>
      </c>
      <c r="F95">
        <f>IF(Scoresheet!G95=0,0,Scoresheet!G95/(Scoresheet!G95+Scoresheet!H95)*(IF(Scoresheet_Result!E95=0,1,Scoresheet_Result!E95)))</f>
        <v>0</v>
      </c>
      <c r="G95">
        <f>IF(Scoresheet!I95=0,0,Scoresheet!I95/(Scoresheet!I95+Scoresheet!J95)*(IF(Scoresheet_Result!E95=0,1,Scoresheet_Result!E95)))</f>
        <v>0</v>
      </c>
      <c r="H95">
        <f>IF(Scoresheet!K95=0,0,Scoresheet!K95/(Scoresheet!L95+Scoresheet!K95)*(IF(Scoresheet_Result!E95=0,1,Scoresheet_Result!E95)))</f>
        <v>0</v>
      </c>
      <c r="I95">
        <f>IF(Scoresheet!L95=0,0,Scoresheet!L95/(Scoresheet!K95+Scoresheet!L95)*(IF(Scoresheet_Result!E95=0,1,Scoresheet_Result!E95)))</f>
        <v>0</v>
      </c>
      <c r="J95" s="54">
        <f>IF(Scoresheet!M95=0,0,Scoresheet!M95/(Scoresheet!M95+Scoresheet!N95))</f>
        <v>0</v>
      </c>
      <c r="K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>
        <f>Scoresheet!X95</f>
        <v>0</v>
      </c>
      <c r="U95">
        <f>IF((Scoresheet!$Y95+Scoresheet!$Z95+Scoresheet!$AA95)=0,0,FLOOR(Scoresheet!Y95/(Scoresheet!$Y95+Scoresheet!$Z95+Scoresheet!$AA95),0.01))</f>
        <v>0</v>
      </c>
      <c r="V95">
        <f>IF((Scoresheet!$Y95+Scoresheet!$Z95+Scoresheet!$AA95)=0,0,FLOOR(Scoresheet!Z95/(Scoresheet!$Y95+Scoresheet!$Z95+Scoresheet!$AA95),0.01))</f>
        <v>0</v>
      </c>
      <c r="W95" s="54">
        <f>IF((Scoresheet!$Y95+Scoresheet!$Z95+Scoresheet!$AA95)=0,0,FLOOR(Scoresheet!AA95/(Scoresheet!$Y95+Scoresheet!$Z95+Scoresheet!$AA95),0.01))</f>
        <v>0</v>
      </c>
      <c r="X95">
        <f>IF((Scoresheet!$AB95+Scoresheet!$AC95+Scoresheet!$AD95)=0,0,FLOOR(Scoresheet!AB95/(Scoresheet!$AB95+Scoresheet!$AC95+Scoresheet!$AD95),0.01))</f>
        <v>0</v>
      </c>
      <c r="Y95">
        <f>IF((Scoresheet!$AB95+Scoresheet!$AC95+Scoresheet!$AD95)=0,0,FLOOR(Scoresheet!AC95/(Scoresheet!$AB95+Scoresheet!$AC95+Scoresheet!$AD95),0.01))</f>
        <v>0</v>
      </c>
      <c r="Z95" s="54">
        <f>IF((Scoresheet!$AB95+Scoresheet!$AC95+Scoresheet!$AD95)=0,0,FLOOR(Scoresheet!AD95/(Scoresheet!$AB95+Scoresheet!$AC95+Scoresheet!$AD95),0.01))</f>
        <v>0</v>
      </c>
      <c r="AA95" s="169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5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>
        <f>IF((Scoresheet!$AJ95+Scoresheet!$AK95+Scoresheet!$AL95)=0,0,FLOOR(Scoresheet!AJ95/(Scoresheet!$AJ95+Scoresheet!$AK95+Scoresheet!$AL95),0.01))</f>
        <v>0</v>
      </c>
      <c r="AG95">
        <f>IF((Scoresheet!$AJ95+Scoresheet!$AK95+Scoresheet!$AL95)=0,0,FLOOR(Scoresheet!AK95/(Scoresheet!$AJ95+Scoresheet!$AK95+Scoresheet!$AL95),0.01))</f>
        <v>0</v>
      </c>
      <c r="AH95" s="54">
        <f>IF((Scoresheet!$AJ95+Scoresheet!$AK95+Scoresheet!$AL95)=0,0,FLOOR(Scoresheet!AL95/(Scoresheet!$AJ95+Scoresheet!$AK95+Scoresheet!$AL95),0.01))</f>
        <v>0</v>
      </c>
      <c r="AI95" s="6"/>
      <c r="AJ95" s="6"/>
      <c r="AK95" s="6"/>
      <c r="AL95" s="6"/>
      <c r="AM95" s="6"/>
      <c r="AN95" s="6"/>
      <c r="AP95" s="7"/>
      <c r="AQ95">
        <f t="shared" si="52"/>
        <v>0</v>
      </c>
      <c r="AR95">
        <f t="shared" si="60"/>
        <v>0</v>
      </c>
      <c r="AS95">
        <f t="shared" si="61"/>
        <v>0</v>
      </c>
      <c r="AT95">
        <f t="shared" si="62"/>
        <v>0</v>
      </c>
      <c r="AU95">
        <f t="shared" si="63"/>
        <v>0</v>
      </c>
      <c r="AV95">
        <f t="shared" si="64"/>
        <v>0</v>
      </c>
      <c r="AW95">
        <f t="shared" si="65"/>
        <v>0</v>
      </c>
      <c r="AX95">
        <f t="shared" si="66"/>
        <v>0</v>
      </c>
      <c r="AY95">
        <f t="shared" si="67"/>
        <v>0</v>
      </c>
      <c r="AZ95">
        <f t="shared" si="68"/>
        <v>0</v>
      </c>
      <c r="BA95">
        <f t="shared" si="69"/>
        <v>0</v>
      </c>
      <c r="BB95">
        <f t="shared" si="70"/>
        <v>0</v>
      </c>
      <c r="BC95">
        <f t="shared" si="71"/>
        <v>0</v>
      </c>
      <c r="BD95">
        <f t="shared" si="72"/>
        <v>0</v>
      </c>
      <c r="BE95">
        <f t="shared" si="73"/>
        <v>0</v>
      </c>
      <c r="BF95">
        <f t="shared" si="74"/>
        <v>0</v>
      </c>
      <c r="BG95">
        <f t="shared" si="75"/>
        <v>0</v>
      </c>
      <c r="BH95">
        <f t="shared" si="76"/>
        <v>0</v>
      </c>
      <c r="BI95">
        <f t="shared" si="77"/>
        <v>0</v>
      </c>
      <c r="BJ95">
        <f t="shared" si="78"/>
        <v>0</v>
      </c>
      <c r="BK95">
        <f t="shared" si="79"/>
        <v>0</v>
      </c>
      <c r="BL95">
        <f t="shared" si="80"/>
        <v>0</v>
      </c>
      <c r="BM95">
        <f t="shared" si="81"/>
        <v>0</v>
      </c>
      <c r="BN95">
        <f t="shared" si="82"/>
        <v>0</v>
      </c>
      <c r="BO95">
        <f t="shared" si="83"/>
        <v>0</v>
      </c>
      <c r="BP95">
        <f t="shared" si="84"/>
        <v>0</v>
      </c>
      <c r="BQ95">
        <f t="shared" si="85"/>
        <v>0</v>
      </c>
      <c r="BR95">
        <f t="shared" si="86"/>
        <v>0</v>
      </c>
      <c r="BS95">
        <f t="shared" si="87"/>
        <v>0</v>
      </c>
      <c r="BT95">
        <f t="shared" si="88"/>
        <v>0</v>
      </c>
      <c r="BU95">
        <f t="shared" si="89"/>
        <v>0</v>
      </c>
      <c r="BV95">
        <f t="shared" si="90"/>
        <v>0</v>
      </c>
      <c r="BX95">
        <f t="shared" si="91"/>
        <v>0</v>
      </c>
      <c r="BY95">
        <f t="shared" si="53"/>
        <v>0</v>
      </c>
      <c r="BZ95">
        <f t="shared" si="54"/>
        <v>0</v>
      </c>
      <c r="CA95">
        <f t="shared" si="55"/>
        <v>0</v>
      </c>
      <c r="CB95">
        <f t="shared" si="56"/>
        <v>0</v>
      </c>
      <c r="CC95">
        <f t="shared" si="57"/>
        <v>0</v>
      </c>
      <c r="CD95">
        <f t="shared" si="58"/>
        <v>0</v>
      </c>
    </row>
    <row r="96" spans="1:82">
      <c r="A96" s="7">
        <f t="shared" si="59"/>
        <v>0</v>
      </c>
      <c r="B96" s="54">
        <f>Scoresheet!B96</f>
        <v>0</v>
      </c>
      <c r="C96">
        <f>IF(Scoresheet!C96=0,0,Scoresheet!C96/(Scoresheet!C96+Scoresheet!D96))</f>
        <v>0</v>
      </c>
      <c r="D96" s="54">
        <f>IF(Scoresheet!D96=0,0,Scoresheet!D96/(Scoresheet!C96+Scoresheet!D96))</f>
        <v>0</v>
      </c>
      <c r="E96">
        <f>IF(Scoresheet!E96=0,0,Scoresheet!E96/(Scoresheet!E96+Scoresheet!F96))</f>
        <v>0</v>
      </c>
      <c r="F96">
        <f>IF(Scoresheet!G96=0,0,Scoresheet!G96/(Scoresheet!G96+Scoresheet!H96)*(IF(Scoresheet_Result!E96=0,1,Scoresheet_Result!E96)))</f>
        <v>0</v>
      </c>
      <c r="G96">
        <f>IF(Scoresheet!I96=0,0,Scoresheet!I96/(Scoresheet!I96+Scoresheet!J96)*(IF(Scoresheet_Result!E96=0,1,Scoresheet_Result!E96)))</f>
        <v>0</v>
      </c>
      <c r="H96">
        <f>IF(Scoresheet!K96=0,0,Scoresheet!K96/(Scoresheet!L96+Scoresheet!K96)*(IF(Scoresheet_Result!E96=0,1,Scoresheet_Result!E96)))</f>
        <v>0</v>
      </c>
      <c r="I96">
        <f>IF(Scoresheet!L96=0,0,Scoresheet!L96/(Scoresheet!K96+Scoresheet!L96)*(IF(Scoresheet_Result!E96=0,1,Scoresheet_Result!E96)))</f>
        <v>0</v>
      </c>
      <c r="J96" s="54">
        <f>IF(Scoresheet!M96=0,0,Scoresheet!M96/(Scoresheet!M96+Scoresheet!N96))</f>
        <v>0</v>
      </c>
      <c r="K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>
        <f>Scoresheet!X96</f>
        <v>0</v>
      </c>
      <c r="U96">
        <f>IF((Scoresheet!$Y96+Scoresheet!$Z96+Scoresheet!$AA96)=0,0,FLOOR(Scoresheet!Y96/(Scoresheet!$Y96+Scoresheet!$Z96+Scoresheet!$AA96),0.01))</f>
        <v>0</v>
      </c>
      <c r="V96">
        <f>IF((Scoresheet!$Y96+Scoresheet!$Z96+Scoresheet!$AA96)=0,0,FLOOR(Scoresheet!Z96/(Scoresheet!$Y96+Scoresheet!$Z96+Scoresheet!$AA96),0.01))</f>
        <v>0</v>
      </c>
      <c r="W96" s="54">
        <f>IF((Scoresheet!$Y96+Scoresheet!$Z96+Scoresheet!$AA96)=0,0,FLOOR(Scoresheet!AA96/(Scoresheet!$Y96+Scoresheet!$Z96+Scoresheet!$AA96),0.01))</f>
        <v>0</v>
      </c>
      <c r="X96">
        <f>IF((Scoresheet!$AB96+Scoresheet!$AC96+Scoresheet!$AD96)=0,0,FLOOR(Scoresheet!AB96/(Scoresheet!$AB96+Scoresheet!$AC96+Scoresheet!$AD96),0.01))</f>
        <v>0</v>
      </c>
      <c r="Y96">
        <f>IF((Scoresheet!$AB96+Scoresheet!$AC96+Scoresheet!$AD96)=0,0,FLOOR(Scoresheet!AC96/(Scoresheet!$AB96+Scoresheet!$AC96+Scoresheet!$AD96),0.01))</f>
        <v>0</v>
      </c>
      <c r="Z96" s="54">
        <f>IF((Scoresheet!$AB96+Scoresheet!$AC96+Scoresheet!$AD96)=0,0,FLOOR(Scoresheet!AD96/(Scoresheet!$AB96+Scoresheet!$AC96+Scoresheet!$AD96),0.01))</f>
        <v>0</v>
      </c>
      <c r="AA96" s="169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5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>
        <f>IF((Scoresheet!$AJ96+Scoresheet!$AK96+Scoresheet!$AL96)=0,0,FLOOR(Scoresheet!AJ96/(Scoresheet!$AJ96+Scoresheet!$AK96+Scoresheet!$AL96),0.01))</f>
        <v>0</v>
      </c>
      <c r="AG96">
        <f>IF((Scoresheet!$AJ96+Scoresheet!$AK96+Scoresheet!$AL96)=0,0,FLOOR(Scoresheet!AK96/(Scoresheet!$AJ96+Scoresheet!$AK96+Scoresheet!$AL96),0.01))</f>
        <v>0</v>
      </c>
      <c r="AH96" s="54">
        <f>IF((Scoresheet!$AJ96+Scoresheet!$AK96+Scoresheet!$AL96)=0,0,FLOOR(Scoresheet!AL96/(Scoresheet!$AJ96+Scoresheet!$AK96+Scoresheet!$AL96),0.01))</f>
        <v>0</v>
      </c>
      <c r="AI96" s="6"/>
      <c r="AJ96" s="6"/>
      <c r="AK96" s="6"/>
      <c r="AL96" s="6"/>
      <c r="AM96" s="6"/>
      <c r="AN96" s="6"/>
      <c r="AP96" s="7"/>
      <c r="AQ96">
        <f t="shared" si="52"/>
        <v>0</v>
      </c>
      <c r="AR96">
        <f t="shared" si="60"/>
        <v>0</v>
      </c>
      <c r="AS96">
        <f t="shared" si="61"/>
        <v>0</v>
      </c>
      <c r="AT96">
        <f t="shared" si="62"/>
        <v>0</v>
      </c>
      <c r="AU96">
        <f t="shared" si="63"/>
        <v>0</v>
      </c>
      <c r="AV96">
        <f t="shared" si="64"/>
        <v>0</v>
      </c>
      <c r="AW96">
        <f t="shared" si="65"/>
        <v>0</v>
      </c>
      <c r="AX96">
        <f t="shared" si="66"/>
        <v>0</v>
      </c>
      <c r="AY96">
        <f t="shared" si="67"/>
        <v>0</v>
      </c>
      <c r="AZ96">
        <f t="shared" si="68"/>
        <v>0</v>
      </c>
      <c r="BA96">
        <f t="shared" si="69"/>
        <v>0</v>
      </c>
      <c r="BB96">
        <f t="shared" si="70"/>
        <v>0</v>
      </c>
      <c r="BC96">
        <f t="shared" si="71"/>
        <v>0</v>
      </c>
      <c r="BD96">
        <f t="shared" si="72"/>
        <v>0</v>
      </c>
      <c r="BE96">
        <f t="shared" si="73"/>
        <v>0</v>
      </c>
      <c r="BF96">
        <f t="shared" si="74"/>
        <v>0</v>
      </c>
      <c r="BG96">
        <f t="shared" si="75"/>
        <v>0</v>
      </c>
      <c r="BH96">
        <f t="shared" si="76"/>
        <v>0</v>
      </c>
      <c r="BI96">
        <f t="shared" si="77"/>
        <v>0</v>
      </c>
      <c r="BJ96">
        <f t="shared" si="78"/>
        <v>0</v>
      </c>
      <c r="BK96">
        <f t="shared" si="79"/>
        <v>0</v>
      </c>
      <c r="BL96">
        <f t="shared" si="80"/>
        <v>0</v>
      </c>
      <c r="BM96">
        <f t="shared" si="81"/>
        <v>0</v>
      </c>
      <c r="BN96">
        <f t="shared" si="82"/>
        <v>0</v>
      </c>
      <c r="BO96">
        <f t="shared" si="83"/>
        <v>0</v>
      </c>
      <c r="BP96">
        <f t="shared" si="84"/>
        <v>0</v>
      </c>
      <c r="BQ96">
        <f t="shared" si="85"/>
        <v>0</v>
      </c>
      <c r="BR96">
        <f t="shared" si="86"/>
        <v>0</v>
      </c>
      <c r="BS96">
        <f t="shared" si="87"/>
        <v>0</v>
      </c>
      <c r="BT96">
        <f t="shared" si="88"/>
        <v>0</v>
      </c>
      <c r="BU96">
        <f t="shared" si="89"/>
        <v>0</v>
      </c>
      <c r="BV96">
        <f t="shared" si="90"/>
        <v>0</v>
      </c>
      <c r="BX96">
        <f t="shared" si="91"/>
        <v>0</v>
      </c>
      <c r="BY96">
        <f t="shared" si="53"/>
        <v>0</v>
      </c>
      <c r="BZ96">
        <f t="shared" si="54"/>
        <v>0</v>
      </c>
      <c r="CA96">
        <f t="shared" si="55"/>
        <v>0</v>
      </c>
      <c r="CB96">
        <f t="shared" si="56"/>
        <v>0</v>
      </c>
      <c r="CC96">
        <f t="shared" si="57"/>
        <v>0</v>
      </c>
      <c r="CD96">
        <f t="shared" si="58"/>
        <v>0</v>
      </c>
    </row>
    <row r="97" spans="1:82">
      <c r="A97" s="7">
        <f t="shared" si="59"/>
        <v>0</v>
      </c>
      <c r="B97" s="54">
        <f>Scoresheet!B97</f>
        <v>0</v>
      </c>
      <c r="C97">
        <f>IF(Scoresheet!C97=0,0,Scoresheet!C97/(Scoresheet!C97+Scoresheet!D97))</f>
        <v>0</v>
      </c>
      <c r="D97" s="54">
        <f>IF(Scoresheet!D97=0,0,Scoresheet!D97/(Scoresheet!C97+Scoresheet!D97))</f>
        <v>0</v>
      </c>
      <c r="E97">
        <f>IF(Scoresheet!E97=0,0,Scoresheet!E97/(Scoresheet!E97+Scoresheet!F97))</f>
        <v>0</v>
      </c>
      <c r="F97">
        <f>IF(Scoresheet!G97=0,0,Scoresheet!G97/(Scoresheet!G97+Scoresheet!H97)*(IF(Scoresheet_Result!E97=0,1,Scoresheet_Result!E97)))</f>
        <v>0</v>
      </c>
      <c r="G97">
        <f>IF(Scoresheet!I97=0,0,Scoresheet!I97/(Scoresheet!I97+Scoresheet!J97)*(IF(Scoresheet_Result!E97=0,1,Scoresheet_Result!E97)))</f>
        <v>0</v>
      </c>
      <c r="H97">
        <f>IF(Scoresheet!K97=0,0,Scoresheet!K97/(Scoresheet!L97+Scoresheet!K97)*(IF(Scoresheet_Result!E97=0,1,Scoresheet_Result!E97)))</f>
        <v>0</v>
      </c>
      <c r="I97">
        <f>IF(Scoresheet!L97=0,0,Scoresheet!L97/(Scoresheet!K97+Scoresheet!L97)*(IF(Scoresheet_Result!E97=0,1,Scoresheet_Result!E97)))</f>
        <v>0</v>
      </c>
      <c r="J97" s="54">
        <f>IF(Scoresheet!M97=0,0,Scoresheet!M97/(Scoresheet!M97+Scoresheet!N97))</f>
        <v>0</v>
      </c>
      <c r="K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>
        <f>Scoresheet!X97</f>
        <v>0</v>
      </c>
      <c r="U97">
        <f>IF((Scoresheet!$Y97+Scoresheet!$Z97+Scoresheet!$AA97)=0,0,FLOOR(Scoresheet!Y97/(Scoresheet!$Y97+Scoresheet!$Z97+Scoresheet!$AA97),0.01))</f>
        <v>0</v>
      </c>
      <c r="V97">
        <f>IF((Scoresheet!$Y97+Scoresheet!$Z97+Scoresheet!$AA97)=0,0,FLOOR(Scoresheet!Z97/(Scoresheet!$Y97+Scoresheet!$Z97+Scoresheet!$AA97),0.01))</f>
        <v>0</v>
      </c>
      <c r="W97" s="54">
        <f>IF((Scoresheet!$Y97+Scoresheet!$Z97+Scoresheet!$AA97)=0,0,FLOOR(Scoresheet!AA97/(Scoresheet!$Y97+Scoresheet!$Z97+Scoresheet!$AA97),0.01))</f>
        <v>0</v>
      </c>
      <c r="X97">
        <f>IF((Scoresheet!$AB97+Scoresheet!$AC97+Scoresheet!$AD97)=0,0,FLOOR(Scoresheet!AB97/(Scoresheet!$AB97+Scoresheet!$AC97+Scoresheet!$AD97),0.01))</f>
        <v>0</v>
      </c>
      <c r="Y97">
        <f>IF((Scoresheet!$AB97+Scoresheet!$AC97+Scoresheet!$AD97)=0,0,FLOOR(Scoresheet!AC97/(Scoresheet!$AB97+Scoresheet!$AC97+Scoresheet!$AD97),0.01))</f>
        <v>0</v>
      </c>
      <c r="Z97" s="54">
        <f>IF((Scoresheet!$AB97+Scoresheet!$AC97+Scoresheet!$AD97)=0,0,FLOOR(Scoresheet!AD97/(Scoresheet!$AB97+Scoresheet!$AC97+Scoresheet!$AD97),0.01))</f>
        <v>0</v>
      </c>
      <c r="AA97" s="169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5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>
        <f>IF((Scoresheet!$AJ97+Scoresheet!$AK97+Scoresheet!$AL97)=0,0,FLOOR(Scoresheet!AJ97/(Scoresheet!$AJ97+Scoresheet!$AK97+Scoresheet!$AL97),0.01))</f>
        <v>0</v>
      </c>
      <c r="AG97">
        <f>IF((Scoresheet!$AJ97+Scoresheet!$AK97+Scoresheet!$AL97)=0,0,FLOOR(Scoresheet!AK97/(Scoresheet!$AJ97+Scoresheet!$AK97+Scoresheet!$AL97),0.01))</f>
        <v>0</v>
      </c>
      <c r="AH97" s="54">
        <f>IF((Scoresheet!$AJ97+Scoresheet!$AK97+Scoresheet!$AL97)=0,0,FLOOR(Scoresheet!AL97/(Scoresheet!$AJ97+Scoresheet!$AK97+Scoresheet!$AL97),0.01))</f>
        <v>0</v>
      </c>
      <c r="AI97" s="6"/>
      <c r="AJ97" s="6"/>
      <c r="AK97" s="6"/>
      <c r="AL97" s="6"/>
      <c r="AM97" s="6"/>
      <c r="AN97" s="6"/>
      <c r="AP97" s="7"/>
      <c r="AQ97">
        <f t="shared" si="52"/>
        <v>0</v>
      </c>
      <c r="AR97">
        <f t="shared" si="60"/>
        <v>0</v>
      </c>
      <c r="AS97">
        <f t="shared" si="61"/>
        <v>0</v>
      </c>
      <c r="AT97">
        <f t="shared" si="62"/>
        <v>0</v>
      </c>
      <c r="AU97">
        <f t="shared" si="63"/>
        <v>0</v>
      </c>
      <c r="AV97">
        <f t="shared" si="64"/>
        <v>0</v>
      </c>
      <c r="AW97">
        <f t="shared" si="65"/>
        <v>0</v>
      </c>
      <c r="AX97">
        <f t="shared" si="66"/>
        <v>0</v>
      </c>
      <c r="AY97">
        <f t="shared" si="67"/>
        <v>0</v>
      </c>
      <c r="AZ97">
        <f t="shared" si="68"/>
        <v>0</v>
      </c>
      <c r="BA97">
        <f t="shared" si="69"/>
        <v>0</v>
      </c>
      <c r="BB97">
        <f t="shared" si="70"/>
        <v>0</v>
      </c>
      <c r="BC97">
        <f t="shared" si="71"/>
        <v>0</v>
      </c>
      <c r="BD97">
        <f t="shared" si="72"/>
        <v>0</v>
      </c>
      <c r="BE97">
        <f t="shared" si="73"/>
        <v>0</v>
      </c>
      <c r="BF97">
        <f t="shared" si="74"/>
        <v>0</v>
      </c>
      <c r="BG97">
        <f t="shared" si="75"/>
        <v>0</v>
      </c>
      <c r="BH97">
        <f t="shared" si="76"/>
        <v>0</v>
      </c>
      <c r="BI97">
        <f t="shared" si="77"/>
        <v>0</v>
      </c>
      <c r="BJ97">
        <f t="shared" si="78"/>
        <v>0</v>
      </c>
      <c r="BK97">
        <f t="shared" si="79"/>
        <v>0</v>
      </c>
      <c r="BL97">
        <f t="shared" si="80"/>
        <v>0</v>
      </c>
      <c r="BM97">
        <f t="shared" si="81"/>
        <v>0</v>
      </c>
      <c r="BN97">
        <f t="shared" si="82"/>
        <v>0</v>
      </c>
      <c r="BO97">
        <f t="shared" si="83"/>
        <v>0</v>
      </c>
      <c r="BP97">
        <f t="shared" si="84"/>
        <v>0</v>
      </c>
      <c r="BQ97">
        <f t="shared" si="85"/>
        <v>0</v>
      </c>
      <c r="BR97">
        <f t="shared" si="86"/>
        <v>0</v>
      </c>
      <c r="BS97">
        <f t="shared" si="87"/>
        <v>0</v>
      </c>
      <c r="BT97">
        <f t="shared" si="88"/>
        <v>0</v>
      </c>
      <c r="BU97">
        <f t="shared" si="89"/>
        <v>0</v>
      </c>
      <c r="BV97">
        <f t="shared" si="90"/>
        <v>0</v>
      </c>
      <c r="BX97">
        <f t="shared" si="91"/>
        <v>0</v>
      </c>
      <c r="BY97">
        <f t="shared" si="53"/>
        <v>0</v>
      </c>
      <c r="BZ97">
        <f t="shared" si="54"/>
        <v>0</v>
      </c>
      <c r="CA97">
        <f t="shared" si="55"/>
        <v>0</v>
      </c>
      <c r="CB97">
        <f t="shared" si="56"/>
        <v>0</v>
      </c>
      <c r="CC97">
        <f t="shared" si="57"/>
        <v>0</v>
      </c>
      <c r="CD97">
        <f t="shared" si="58"/>
        <v>0</v>
      </c>
    </row>
    <row r="98" spans="1:82">
      <c r="A98" s="7">
        <f t="shared" si="59"/>
        <v>0</v>
      </c>
      <c r="B98" s="54">
        <f>Scoresheet!B98</f>
        <v>0</v>
      </c>
      <c r="C98">
        <f>IF(Scoresheet!C98=0,0,Scoresheet!C98/(Scoresheet!C98+Scoresheet!D98))</f>
        <v>0</v>
      </c>
      <c r="D98" s="54">
        <f>IF(Scoresheet!D98=0,0,Scoresheet!D98/(Scoresheet!C98+Scoresheet!D98))</f>
        <v>0</v>
      </c>
      <c r="E98">
        <f>IF(Scoresheet!E98=0,0,Scoresheet!E98/(Scoresheet!E98+Scoresheet!F98))</f>
        <v>0</v>
      </c>
      <c r="F98">
        <f>IF(Scoresheet!G98=0,0,Scoresheet!G98/(Scoresheet!G98+Scoresheet!H98)*(IF(Scoresheet_Result!E98=0,1,Scoresheet_Result!E98)))</f>
        <v>0</v>
      </c>
      <c r="G98">
        <f>IF(Scoresheet!I98=0,0,Scoresheet!I98/(Scoresheet!I98+Scoresheet!J98)*(IF(Scoresheet_Result!E98=0,1,Scoresheet_Result!E98)))</f>
        <v>0</v>
      </c>
      <c r="H98">
        <f>IF(Scoresheet!K98=0,0,Scoresheet!K98/(Scoresheet!L98+Scoresheet!K98)*(IF(Scoresheet_Result!E98=0,1,Scoresheet_Result!E98)))</f>
        <v>0</v>
      </c>
      <c r="I98">
        <f>IF(Scoresheet!L98=0,0,Scoresheet!L98/(Scoresheet!K98+Scoresheet!L98)*(IF(Scoresheet_Result!E98=0,1,Scoresheet_Result!E98)))</f>
        <v>0</v>
      </c>
      <c r="J98" s="54">
        <f>IF(Scoresheet!M98=0,0,Scoresheet!M98/(Scoresheet!M98+Scoresheet!N98))</f>
        <v>0</v>
      </c>
      <c r="K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>
        <f>Scoresheet!X98</f>
        <v>0</v>
      </c>
      <c r="U98">
        <f>IF((Scoresheet!$Y98+Scoresheet!$Z98+Scoresheet!$AA98)=0,0,FLOOR(Scoresheet!Y98/(Scoresheet!$Y98+Scoresheet!$Z98+Scoresheet!$AA98),0.01))</f>
        <v>0</v>
      </c>
      <c r="V98">
        <f>IF((Scoresheet!$Y98+Scoresheet!$Z98+Scoresheet!$AA98)=0,0,FLOOR(Scoresheet!Z98/(Scoresheet!$Y98+Scoresheet!$Z98+Scoresheet!$AA98),0.01))</f>
        <v>0</v>
      </c>
      <c r="W98" s="54">
        <f>IF((Scoresheet!$Y98+Scoresheet!$Z98+Scoresheet!$AA98)=0,0,FLOOR(Scoresheet!AA98/(Scoresheet!$Y98+Scoresheet!$Z98+Scoresheet!$AA98),0.01))</f>
        <v>0</v>
      </c>
      <c r="X98">
        <f>IF((Scoresheet!$AB98+Scoresheet!$AC98+Scoresheet!$AD98)=0,0,FLOOR(Scoresheet!AB98/(Scoresheet!$AB98+Scoresheet!$AC98+Scoresheet!$AD98),0.01))</f>
        <v>0</v>
      </c>
      <c r="Y98">
        <f>IF((Scoresheet!$AB98+Scoresheet!$AC98+Scoresheet!$AD98)=0,0,FLOOR(Scoresheet!AC98/(Scoresheet!$AB98+Scoresheet!$AC98+Scoresheet!$AD98),0.01))</f>
        <v>0</v>
      </c>
      <c r="Z98" s="54">
        <f>IF((Scoresheet!$AB98+Scoresheet!$AC98+Scoresheet!$AD98)=0,0,FLOOR(Scoresheet!AD98/(Scoresheet!$AB98+Scoresheet!$AC98+Scoresheet!$AD98),0.01))</f>
        <v>0</v>
      </c>
      <c r="AA98" s="169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5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>
        <f>IF((Scoresheet!$AJ98+Scoresheet!$AK98+Scoresheet!$AL98)=0,0,FLOOR(Scoresheet!AJ98/(Scoresheet!$AJ98+Scoresheet!$AK98+Scoresheet!$AL98),0.01))</f>
        <v>0</v>
      </c>
      <c r="AG98">
        <f>IF((Scoresheet!$AJ98+Scoresheet!$AK98+Scoresheet!$AL98)=0,0,FLOOR(Scoresheet!AK98/(Scoresheet!$AJ98+Scoresheet!$AK98+Scoresheet!$AL98),0.01))</f>
        <v>0</v>
      </c>
      <c r="AH98" s="54">
        <f>IF((Scoresheet!$AJ98+Scoresheet!$AK98+Scoresheet!$AL98)=0,0,FLOOR(Scoresheet!AL98/(Scoresheet!$AJ98+Scoresheet!$AK98+Scoresheet!$AL98),0.01))</f>
        <v>0</v>
      </c>
      <c r="AI98" s="6"/>
      <c r="AJ98" s="6"/>
      <c r="AK98" s="6"/>
      <c r="AL98" s="6"/>
      <c r="AM98" s="6"/>
      <c r="AN98" s="6"/>
      <c r="AP98" s="7"/>
      <c r="AQ98">
        <f t="shared" si="52"/>
        <v>0</v>
      </c>
      <c r="AR98">
        <f t="shared" si="60"/>
        <v>0</v>
      </c>
      <c r="AS98">
        <f t="shared" si="61"/>
        <v>0</v>
      </c>
      <c r="AT98">
        <f t="shared" si="62"/>
        <v>0</v>
      </c>
      <c r="AU98">
        <f t="shared" si="63"/>
        <v>0</v>
      </c>
      <c r="AV98">
        <f t="shared" si="64"/>
        <v>0</v>
      </c>
      <c r="AW98">
        <f t="shared" si="65"/>
        <v>0</v>
      </c>
      <c r="AX98">
        <f t="shared" si="66"/>
        <v>0</v>
      </c>
      <c r="AY98">
        <f t="shared" si="67"/>
        <v>0</v>
      </c>
      <c r="AZ98">
        <f t="shared" si="68"/>
        <v>0</v>
      </c>
      <c r="BA98">
        <f t="shared" si="69"/>
        <v>0</v>
      </c>
      <c r="BB98">
        <f t="shared" si="70"/>
        <v>0</v>
      </c>
      <c r="BC98">
        <f t="shared" si="71"/>
        <v>0</v>
      </c>
      <c r="BD98">
        <f t="shared" si="72"/>
        <v>0</v>
      </c>
      <c r="BE98">
        <f t="shared" si="73"/>
        <v>0</v>
      </c>
      <c r="BF98">
        <f t="shared" si="74"/>
        <v>0</v>
      </c>
      <c r="BG98">
        <f t="shared" si="75"/>
        <v>0</v>
      </c>
      <c r="BH98">
        <f t="shared" si="76"/>
        <v>0</v>
      </c>
      <c r="BI98">
        <f t="shared" si="77"/>
        <v>0</v>
      </c>
      <c r="BJ98">
        <f t="shared" si="78"/>
        <v>0</v>
      </c>
      <c r="BK98">
        <f t="shared" si="79"/>
        <v>0</v>
      </c>
      <c r="BL98">
        <f t="shared" si="80"/>
        <v>0</v>
      </c>
      <c r="BM98">
        <f t="shared" si="81"/>
        <v>0</v>
      </c>
      <c r="BN98">
        <f t="shared" si="82"/>
        <v>0</v>
      </c>
      <c r="BO98">
        <f t="shared" si="83"/>
        <v>0</v>
      </c>
      <c r="BP98">
        <f t="shared" si="84"/>
        <v>0</v>
      </c>
      <c r="BQ98">
        <f t="shared" si="85"/>
        <v>0</v>
      </c>
      <c r="BR98">
        <f t="shared" si="86"/>
        <v>0</v>
      </c>
      <c r="BS98">
        <f t="shared" si="87"/>
        <v>0</v>
      </c>
      <c r="BT98">
        <f t="shared" si="88"/>
        <v>0</v>
      </c>
      <c r="BU98">
        <f t="shared" si="89"/>
        <v>0</v>
      </c>
      <c r="BV98">
        <f t="shared" si="90"/>
        <v>0</v>
      </c>
      <c r="BX98">
        <f t="shared" si="91"/>
        <v>0</v>
      </c>
      <c r="BY98">
        <f t="shared" si="53"/>
        <v>0</v>
      </c>
      <c r="BZ98">
        <f t="shared" si="54"/>
        <v>0</v>
      </c>
      <c r="CA98">
        <f t="shared" si="55"/>
        <v>0</v>
      </c>
      <c r="CB98">
        <f t="shared" si="56"/>
        <v>0</v>
      </c>
      <c r="CC98">
        <f t="shared" si="57"/>
        <v>0</v>
      </c>
      <c r="CD98">
        <f t="shared" si="58"/>
        <v>0</v>
      </c>
    </row>
    <row r="99" spans="1:82">
      <c r="A99" s="7">
        <f t="shared" si="59"/>
        <v>0</v>
      </c>
      <c r="B99" s="54">
        <f>Scoresheet!B99</f>
        <v>0</v>
      </c>
      <c r="C99">
        <f>IF(Scoresheet!C99=0,0,Scoresheet!C99/(Scoresheet!C99+Scoresheet!D99))</f>
        <v>0</v>
      </c>
      <c r="D99" s="54">
        <f>IF(Scoresheet!D99=0,0,Scoresheet!D99/(Scoresheet!C99+Scoresheet!D99))</f>
        <v>0</v>
      </c>
      <c r="E99">
        <f>IF(Scoresheet!E99=0,0,Scoresheet!E99/(Scoresheet!E99+Scoresheet!F99))</f>
        <v>0</v>
      </c>
      <c r="F99">
        <f>IF(Scoresheet!G99=0,0,Scoresheet!G99/(Scoresheet!G99+Scoresheet!H99)*(IF(Scoresheet_Result!E99=0,1,Scoresheet_Result!E99)))</f>
        <v>0</v>
      </c>
      <c r="G99">
        <f>IF(Scoresheet!I99=0,0,Scoresheet!I99/(Scoresheet!I99+Scoresheet!J99)*(IF(Scoresheet_Result!E99=0,1,Scoresheet_Result!E99)))</f>
        <v>0</v>
      </c>
      <c r="H99">
        <f>IF(Scoresheet!K99=0,0,Scoresheet!K99/(Scoresheet!L99+Scoresheet!K99)*(IF(Scoresheet_Result!E99=0,1,Scoresheet_Result!E99)))</f>
        <v>0</v>
      </c>
      <c r="I99">
        <f>IF(Scoresheet!L99=0,0,Scoresheet!L99/(Scoresheet!K99+Scoresheet!L99)*(IF(Scoresheet_Result!E99=0,1,Scoresheet_Result!E99)))</f>
        <v>0</v>
      </c>
      <c r="J99" s="54">
        <f>IF(Scoresheet!M99=0,0,Scoresheet!M99/(Scoresheet!M99+Scoresheet!N99))</f>
        <v>0</v>
      </c>
      <c r="K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>
        <f>Scoresheet!X99</f>
        <v>0</v>
      </c>
      <c r="U99">
        <f>IF((Scoresheet!$Y99+Scoresheet!$Z99+Scoresheet!$AA99)=0,0,FLOOR(Scoresheet!Y99/(Scoresheet!$Y99+Scoresheet!$Z99+Scoresheet!$AA99),0.01))</f>
        <v>0</v>
      </c>
      <c r="V99">
        <f>IF((Scoresheet!$Y99+Scoresheet!$Z99+Scoresheet!$AA99)=0,0,FLOOR(Scoresheet!Z99/(Scoresheet!$Y99+Scoresheet!$Z99+Scoresheet!$AA99),0.01))</f>
        <v>0</v>
      </c>
      <c r="W99" s="54">
        <f>IF((Scoresheet!$Y99+Scoresheet!$Z99+Scoresheet!$AA99)=0,0,FLOOR(Scoresheet!AA99/(Scoresheet!$Y99+Scoresheet!$Z99+Scoresheet!$AA99),0.01))</f>
        <v>0</v>
      </c>
      <c r="X99">
        <f>IF((Scoresheet!$AB99+Scoresheet!$AC99+Scoresheet!$AD99)=0,0,FLOOR(Scoresheet!AB99/(Scoresheet!$AB99+Scoresheet!$AC99+Scoresheet!$AD99),0.01))</f>
        <v>0</v>
      </c>
      <c r="Y99">
        <f>IF((Scoresheet!$AB99+Scoresheet!$AC99+Scoresheet!$AD99)=0,0,FLOOR(Scoresheet!AC99/(Scoresheet!$AB99+Scoresheet!$AC99+Scoresheet!$AD99),0.01))</f>
        <v>0</v>
      </c>
      <c r="Z99" s="54">
        <f>IF((Scoresheet!$AB99+Scoresheet!$AC99+Scoresheet!$AD99)=0,0,FLOOR(Scoresheet!AD99/(Scoresheet!$AB99+Scoresheet!$AC99+Scoresheet!$AD99),0.01))</f>
        <v>0</v>
      </c>
      <c r="AA99" s="169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5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>
        <f>IF((Scoresheet!$AJ99+Scoresheet!$AK99+Scoresheet!$AL99)=0,0,FLOOR(Scoresheet!AJ99/(Scoresheet!$AJ99+Scoresheet!$AK99+Scoresheet!$AL99),0.01))</f>
        <v>0</v>
      </c>
      <c r="AG99">
        <f>IF((Scoresheet!$AJ99+Scoresheet!$AK99+Scoresheet!$AL99)=0,0,FLOOR(Scoresheet!AK99/(Scoresheet!$AJ99+Scoresheet!$AK99+Scoresheet!$AL99),0.01))</f>
        <v>0</v>
      </c>
      <c r="AH99" s="54">
        <f>IF((Scoresheet!$AJ99+Scoresheet!$AK99+Scoresheet!$AL99)=0,0,FLOOR(Scoresheet!AL99/(Scoresheet!$AJ99+Scoresheet!$AK99+Scoresheet!$AL99),0.01))</f>
        <v>0</v>
      </c>
      <c r="AI99" s="6"/>
      <c r="AJ99" s="6"/>
      <c r="AK99" s="6"/>
      <c r="AL99" s="6"/>
      <c r="AM99" s="6"/>
      <c r="AN99" s="6"/>
      <c r="AP99" s="7"/>
      <c r="AQ99">
        <f t="shared" si="52"/>
        <v>0</v>
      </c>
      <c r="AR99">
        <f t="shared" si="60"/>
        <v>0</v>
      </c>
      <c r="AS99">
        <f t="shared" si="61"/>
        <v>0</v>
      </c>
      <c r="AT99">
        <f t="shared" si="62"/>
        <v>0</v>
      </c>
      <c r="AU99">
        <f t="shared" si="63"/>
        <v>0</v>
      </c>
      <c r="AV99">
        <f t="shared" si="64"/>
        <v>0</v>
      </c>
      <c r="AW99">
        <f t="shared" si="65"/>
        <v>0</v>
      </c>
      <c r="AX99">
        <f t="shared" si="66"/>
        <v>0</v>
      </c>
      <c r="AY99">
        <f t="shared" si="67"/>
        <v>0</v>
      </c>
      <c r="AZ99">
        <f t="shared" si="68"/>
        <v>0</v>
      </c>
      <c r="BA99">
        <f t="shared" si="69"/>
        <v>0</v>
      </c>
      <c r="BB99">
        <f t="shared" si="70"/>
        <v>0</v>
      </c>
      <c r="BC99">
        <f t="shared" si="71"/>
        <v>0</v>
      </c>
      <c r="BD99">
        <f t="shared" si="72"/>
        <v>0</v>
      </c>
      <c r="BE99">
        <f t="shared" si="73"/>
        <v>0</v>
      </c>
      <c r="BF99">
        <f t="shared" si="74"/>
        <v>0</v>
      </c>
      <c r="BG99">
        <f t="shared" si="75"/>
        <v>0</v>
      </c>
      <c r="BH99">
        <f t="shared" si="76"/>
        <v>0</v>
      </c>
      <c r="BI99">
        <f t="shared" si="77"/>
        <v>0</v>
      </c>
      <c r="BJ99">
        <f t="shared" si="78"/>
        <v>0</v>
      </c>
      <c r="BK99">
        <f t="shared" si="79"/>
        <v>0</v>
      </c>
      <c r="BL99">
        <f t="shared" si="80"/>
        <v>0</v>
      </c>
      <c r="BM99">
        <f t="shared" si="81"/>
        <v>0</v>
      </c>
      <c r="BN99">
        <f t="shared" si="82"/>
        <v>0</v>
      </c>
      <c r="BO99">
        <f t="shared" si="83"/>
        <v>0</v>
      </c>
      <c r="BP99">
        <f t="shared" si="84"/>
        <v>0</v>
      </c>
      <c r="BQ99">
        <f t="shared" si="85"/>
        <v>0</v>
      </c>
      <c r="BR99">
        <f t="shared" si="86"/>
        <v>0</v>
      </c>
      <c r="BS99">
        <f t="shared" si="87"/>
        <v>0</v>
      </c>
      <c r="BT99">
        <f t="shared" si="88"/>
        <v>0</v>
      </c>
      <c r="BU99">
        <f t="shared" si="89"/>
        <v>0</v>
      </c>
      <c r="BV99">
        <f t="shared" si="90"/>
        <v>0</v>
      </c>
      <c r="BX99">
        <f t="shared" si="91"/>
        <v>0</v>
      </c>
      <c r="BY99">
        <f t="shared" si="53"/>
        <v>0</v>
      </c>
      <c r="BZ99">
        <f t="shared" si="54"/>
        <v>0</v>
      </c>
      <c r="CA99">
        <f t="shared" si="55"/>
        <v>0</v>
      </c>
      <c r="CB99">
        <f t="shared" si="56"/>
        <v>0</v>
      </c>
      <c r="CC99">
        <f t="shared" si="57"/>
        <v>0</v>
      </c>
      <c r="CD99">
        <f t="shared" si="58"/>
        <v>0</v>
      </c>
    </row>
    <row r="100" spans="1:82">
      <c r="A100" s="7">
        <f t="shared" si="59"/>
        <v>0</v>
      </c>
      <c r="B100" s="54">
        <f>Scoresheet!B100</f>
        <v>0</v>
      </c>
      <c r="C100">
        <f>IF(Scoresheet!C100=0,0,Scoresheet!C100/(Scoresheet!C100+Scoresheet!D100))</f>
        <v>0</v>
      </c>
      <c r="D100" s="54">
        <f>IF(Scoresheet!D100=0,0,Scoresheet!D100/(Scoresheet!C100+Scoresheet!D100))</f>
        <v>0</v>
      </c>
      <c r="E100">
        <f>IF(Scoresheet!E100=0,0,Scoresheet!E100/(Scoresheet!E100+Scoresheet!F100))</f>
        <v>0</v>
      </c>
      <c r="F100">
        <f>IF(Scoresheet!G100=0,0,Scoresheet!G100/(Scoresheet!G100+Scoresheet!H100)*(IF(Scoresheet_Result!E100=0,1,Scoresheet_Result!E100)))</f>
        <v>0</v>
      </c>
      <c r="G100">
        <f>IF(Scoresheet!I100=0,0,Scoresheet!I100/(Scoresheet!I100+Scoresheet!J100)*(IF(Scoresheet_Result!E100=0,1,Scoresheet_Result!E100)))</f>
        <v>0</v>
      </c>
      <c r="H100">
        <f>IF(Scoresheet!K100=0,0,Scoresheet!K100/(Scoresheet!L100+Scoresheet!K100)*(IF(Scoresheet_Result!E100=0,1,Scoresheet_Result!E100)))</f>
        <v>0</v>
      </c>
      <c r="I100">
        <f>IF(Scoresheet!L100=0,0,Scoresheet!L100/(Scoresheet!K100+Scoresheet!L100)*(IF(Scoresheet_Result!E100=0,1,Scoresheet_Result!E100)))</f>
        <v>0</v>
      </c>
      <c r="J100" s="54">
        <f>IF(Scoresheet!M100=0,0,Scoresheet!M100/(Scoresheet!M100+Scoresheet!N100))</f>
        <v>0</v>
      </c>
      <c r="K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>
        <f>Scoresheet!X100</f>
        <v>0</v>
      </c>
      <c r="U100">
        <f>IF((Scoresheet!$Y100+Scoresheet!$Z100+Scoresheet!$AA100)=0,0,FLOOR(Scoresheet!Y100/(Scoresheet!$Y100+Scoresheet!$Z100+Scoresheet!$AA100),0.01))</f>
        <v>0</v>
      </c>
      <c r="V100">
        <f>IF((Scoresheet!$Y100+Scoresheet!$Z100+Scoresheet!$AA100)=0,0,FLOOR(Scoresheet!Z100/(Scoresheet!$Y100+Scoresheet!$Z100+Scoresheet!$AA100),0.01))</f>
        <v>0</v>
      </c>
      <c r="W100" s="54">
        <f>IF((Scoresheet!$Y100+Scoresheet!$Z100+Scoresheet!$AA100)=0,0,FLOOR(Scoresheet!AA100/(Scoresheet!$Y100+Scoresheet!$Z100+Scoresheet!$AA100),0.01))</f>
        <v>0</v>
      </c>
      <c r="X100">
        <f>IF((Scoresheet!$AB100+Scoresheet!$AC100+Scoresheet!$AD100)=0,0,FLOOR(Scoresheet!AB100/(Scoresheet!$AB100+Scoresheet!$AC100+Scoresheet!$AD100),0.01))</f>
        <v>0</v>
      </c>
      <c r="Y100">
        <f>IF((Scoresheet!$AB100+Scoresheet!$AC100+Scoresheet!$AD100)=0,0,FLOOR(Scoresheet!AC100/(Scoresheet!$AB100+Scoresheet!$AC100+Scoresheet!$AD100),0.01))</f>
        <v>0</v>
      </c>
      <c r="Z100" s="54">
        <f>IF((Scoresheet!$AB100+Scoresheet!$AC100+Scoresheet!$AD100)=0,0,FLOOR(Scoresheet!AD100/(Scoresheet!$AB100+Scoresheet!$AC100+Scoresheet!$AD100),0.01))</f>
        <v>0</v>
      </c>
      <c r="AA100" s="169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5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>
        <f>IF((Scoresheet!$AJ100+Scoresheet!$AK100+Scoresheet!$AL100)=0,0,FLOOR(Scoresheet!AJ100/(Scoresheet!$AJ100+Scoresheet!$AK100+Scoresheet!$AL100),0.01))</f>
        <v>0</v>
      </c>
      <c r="AG100">
        <f>IF((Scoresheet!$AJ100+Scoresheet!$AK100+Scoresheet!$AL100)=0,0,FLOOR(Scoresheet!AK100/(Scoresheet!$AJ100+Scoresheet!$AK100+Scoresheet!$AL100),0.01))</f>
        <v>0</v>
      </c>
      <c r="AH100" s="54">
        <f>IF((Scoresheet!$AJ100+Scoresheet!$AK100+Scoresheet!$AL100)=0,0,FLOOR(Scoresheet!AL100/(Scoresheet!$AJ100+Scoresheet!$AK100+Scoresheet!$AL100),0.01))</f>
        <v>0</v>
      </c>
      <c r="AI100" s="6"/>
      <c r="AJ100" s="6"/>
      <c r="AK100" s="6"/>
      <c r="AL100" s="6"/>
      <c r="AM100" s="6"/>
      <c r="AN100" s="6"/>
      <c r="AP100" s="7"/>
      <c r="AQ100">
        <f t="shared" si="52"/>
        <v>0</v>
      </c>
      <c r="AR100">
        <f t="shared" si="60"/>
        <v>0</v>
      </c>
      <c r="AS100">
        <f t="shared" si="61"/>
        <v>0</v>
      </c>
      <c r="AT100">
        <f t="shared" si="62"/>
        <v>0</v>
      </c>
      <c r="AU100">
        <f t="shared" si="63"/>
        <v>0</v>
      </c>
      <c r="AV100">
        <f t="shared" si="64"/>
        <v>0</v>
      </c>
      <c r="AW100">
        <f t="shared" si="65"/>
        <v>0</v>
      </c>
      <c r="AX100">
        <f t="shared" si="66"/>
        <v>0</v>
      </c>
      <c r="AY100">
        <f t="shared" si="67"/>
        <v>0</v>
      </c>
      <c r="AZ100">
        <f t="shared" si="68"/>
        <v>0</v>
      </c>
      <c r="BA100">
        <f t="shared" si="69"/>
        <v>0</v>
      </c>
      <c r="BB100">
        <f t="shared" si="70"/>
        <v>0</v>
      </c>
      <c r="BC100">
        <f t="shared" si="71"/>
        <v>0</v>
      </c>
      <c r="BD100">
        <f t="shared" si="72"/>
        <v>0</v>
      </c>
      <c r="BE100">
        <f t="shared" si="73"/>
        <v>0</v>
      </c>
      <c r="BF100">
        <f t="shared" si="74"/>
        <v>0</v>
      </c>
      <c r="BG100">
        <f t="shared" si="75"/>
        <v>0</v>
      </c>
      <c r="BH100">
        <f t="shared" si="76"/>
        <v>0</v>
      </c>
      <c r="BI100">
        <f t="shared" si="77"/>
        <v>0</v>
      </c>
      <c r="BJ100">
        <f t="shared" si="78"/>
        <v>0</v>
      </c>
      <c r="BK100">
        <f t="shared" si="79"/>
        <v>0</v>
      </c>
      <c r="BL100">
        <f t="shared" si="80"/>
        <v>0</v>
      </c>
      <c r="BM100">
        <f t="shared" si="81"/>
        <v>0</v>
      </c>
      <c r="BN100">
        <f t="shared" si="82"/>
        <v>0</v>
      </c>
      <c r="BO100">
        <f t="shared" si="83"/>
        <v>0</v>
      </c>
      <c r="BP100">
        <f t="shared" si="84"/>
        <v>0</v>
      </c>
      <c r="BQ100">
        <f t="shared" si="85"/>
        <v>0</v>
      </c>
      <c r="BR100">
        <f t="shared" si="86"/>
        <v>0</v>
      </c>
      <c r="BS100">
        <f t="shared" si="87"/>
        <v>0</v>
      </c>
      <c r="BT100">
        <f t="shared" si="88"/>
        <v>0</v>
      </c>
      <c r="BU100">
        <f t="shared" si="89"/>
        <v>0</v>
      </c>
      <c r="BV100">
        <f t="shared" si="90"/>
        <v>0</v>
      </c>
      <c r="BX100">
        <f t="shared" si="91"/>
        <v>0</v>
      </c>
      <c r="BY100">
        <f t="shared" si="53"/>
        <v>0</v>
      </c>
      <c r="BZ100">
        <f t="shared" si="54"/>
        <v>0</v>
      </c>
      <c r="CA100">
        <f t="shared" si="55"/>
        <v>0</v>
      </c>
      <c r="CB100">
        <f t="shared" si="56"/>
        <v>0</v>
      </c>
      <c r="CC100">
        <f t="shared" si="57"/>
        <v>0</v>
      </c>
      <c r="CD100">
        <f t="shared" si="58"/>
        <v>0</v>
      </c>
    </row>
    <row r="101" spans="1:82">
      <c r="A101" s="7">
        <f t="shared" si="59"/>
        <v>0</v>
      </c>
      <c r="B101" s="54">
        <f>Scoresheet!B101</f>
        <v>0</v>
      </c>
      <c r="C101">
        <f>IF(Scoresheet!C101=0,0,Scoresheet!C101/(Scoresheet!C101+Scoresheet!D101))</f>
        <v>0</v>
      </c>
      <c r="D101" s="54">
        <f>IF(Scoresheet!D101=0,0,Scoresheet!D101/(Scoresheet!C101+Scoresheet!D101))</f>
        <v>0</v>
      </c>
      <c r="E101">
        <f>IF(Scoresheet!E101=0,0,Scoresheet!E101/(Scoresheet!E101+Scoresheet!F101))</f>
        <v>0</v>
      </c>
      <c r="F101">
        <f>IF(Scoresheet!G101=0,0,Scoresheet!G101/(Scoresheet!G101+Scoresheet!H101)*(IF(Scoresheet_Result!E101=0,1,Scoresheet_Result!E101)))</f>
        <v>0</v>
      </c>
      <c r="G101">
        <f>IF(Scoresheet!I101=0,0,Scoresheet!I101/(Scoresheet!I101+Scoresheet!J101)*(IF(Scoresheet_Result!E101=0,1,Scoresheet_Result!E101)))</f>
        <v>0</v>
      </c>
      <c r="H101">
        <f>IF(Scoresheet!K101=0,0,Scoresheet!K101/(Scoresheet!L101+Scoresheet!K101)*(IF(Scoresheet_Result!E101=0,1,Scoresheet_Result!E101)))</f>
        <v>0</v>
      </c>
      <c r="I101">
        <f>IF(Scoresheet!L101=0,0,Scoresheet!L101/(Scoresheet!K101+Scoresheet!L101)*(IF(Scoresheet_Result!E101=0,1,Scoresheet_Result!E101)))</f>
        <v>0</v>
      </c>
      <c r="J101" s="54">
        <f>IF(Scoresheet!M101=0,0,Scoresheet!M101/(Scoresheet!M101+Scoresheet!N101))</f>
        <v>0</v>
      </c>
      <c r="K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>
        <f>Scoresheet!X101</f>
        <v>0</v>
      </c>
      <c r="U101">
        <f>IF((Scoresheet!$Y101+Scoresheet!$Z101+Scoresheet!$AA101)=0,0,FLOOR(Scoresheet!Y101/(Scoresheet!$Y101+Scoresheet!$Z101+Scoresheet!$AA101),0.01))</f>
        <v>0</v>
      </c>
      <c r="V101">
        <f>IF((Scoresheet!$Y101+Scoresheet!$Z101+Scoresheet!$AA101)=0,0,FLOOR(Scoresheet!Z101/(Scoresheet!$Y101+Scoresheet!$Z101+Scoresheet!$AA101),0.01))</f>
        <v>0</v>
      </c>
      <c r="W101" s="54">
        <f>IF((Scoresheet!$Y101+Scoresheet!$Z101+Scoresheet!$AA101)=0,0,FLOOR(Scoresheet!AA101/(Scoresheet!$Y101+Scoresheet!$Z101+Scoresheet!$AA101),0.01))</f>
        <v>0</v>
      </c>
      <c r="X101">
        <f>IF((Scoresheet!$AB101+Scoresheet!$AC101+Scoresheet!$AD101)=0,0,FLOOR(Scoresheet!AB101/(Scoresheet!$AB101+Scoresheet!$AC101+Scoresheet!$AD101),0.01))</f>
        <v>0</v>
      </c>
      <c r="Y101">
        <f>IF((Scoresheet!$AB101+Scoresheet!$AC101+Scoresheet!$AD101)=0,0,FLOOR(Scoresheet!AC101/(Scoresheet!$AB101+Scoresheet!$AC101+Scoresheet!$AD101),0.01))</f>
        <v>0</v>
      </c>
      <c r="Z101" s="54">
        <f>IF((Scoresheet!$AB101+Scoresheet!$AC101+Scoresheet!$AD101)=0,0,FLOOR(Scoresheet!AD101/(Scoresheet!$AB101+Scoresheet!$AC101+Scoresheet!$AD101),0.01))</f>
        <v>0</v>
      </c>
      <c r="AA101" s="169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5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>
        <f>IF((Scoresheet!$AJ101+Scoresheet!$AK101+Scoresheet!$AL101)=0,0,FLOOR(Scoresheet!AJ101/(Scoresheet!$AJ101+Scoresheet!$AK101+Scoresheet!$AL101),0.01))</f>
        <v>0</v>
      </c>
      <c r="AG101">
        <f>IF((Scoresheet!$AJ101+Scoresheet!$AK101+Scoresheet!$AL101)=0,0,FLOOR(Scoresheet!AK101/(Scoresheet!$AJ101+Scoresheet!$AK101+Scoresheet!$AL101),0.01))</f>
        <v>0</v>
      </c>
      <c r="AH101" s="54">
        <f>IF((Scoresheet!$AJ101+Scoresheet!$AK101+Scoresheet!$AL101)=0,0,FLOOR(Scoresheet!AL101/(Scoresheet!$AJ101+Scoresheet!$AK101+Scoresheet!$AL101),0.01))</f>
        <v>0</v>
      </c>
      <c r="AI101" s="6"/>
      <c r="AJ101" s="6"/>
      <c r="AK101" s="6"/>
      <c r="AL101" s="6"/>
      <c r="AM101" s="6"/>
      <c r="AN101" s="6"/>
      <c r="AP101" s="7"/>
      <c r="AQ101">
        <f t="shared" si="52"/>
        <v>0</v>
      </c>
      <c r="AR101">
        <f t="shared" si="60"/>
        <v>0</v>
      </c>
      <c r="AS101">
        <f t="shared" si="61"/>
        <v>0</v>
      </c>
      <c r="AT101">
        <f t="shared" si="62"/>
        <v>0</v>
      </c>
      <c r="AU101">
        <f t="shared" si="63"/>
        <v>0</v>
      </c>
      <c r="AV101">
        <f t="shared" si="64"/>
        <v>0</v>
      </c>
      <c r="AW101">
        <f t="shared" si="65"/>
        <v>0</v>
      </c>
      <c r="AX101">
        <f t="shared" si="66"/>
        <v>0</v>
      </c>
      <c r="AY101">
        <f t="shared" si="67"/>
        <v>0</v>
      </c>
      <c r="AZ101">
        <f t="shared" si="68"/>
        <v>0</v>
      </c>
      <c r="BA101">
        <f t="shared" si="69"/>
        <v>0</v>
      </c>
      <c r="BB101">
        <f t="shared" si="70"/>
        <v>0</v>
      </c>
      <c r="BC101">
        <f t="shared" si="71"/>
        <v>0</v>
      </c>
      <c r="BD101">
        <f t="shared" si="72"/>
        <v>0</v>
      </c>
      <c r="BE101">
        <f t="shared" si="73"/>
        <v>0</v>
      </c>
      <c r="BF101">
        <f t="shared" si="74"/>
        <v>0</v>
      </c>
      <c r="BG101">
        <f t="shared" si="75"/>
        <v>0</v>
      </c>
      <c r="BH101">
        <f t="shared" si="76"/>
        <v>0</v>
      </c>
      <c r="BI101">
        <f t="shared" si="77"/>
        <v>0</v>
      </c>
      <c r="BJ101">
        <f t="shared" si="78"/>
        <v>0</v>
      </c>
      <c r="BK101">
        <f t="shared" si="79"/>
        <v>0</v>
      </c>
      <c r="BL101">
        <f t="shared" si="80"/>
        <v>0</v>
      </c>
      <c r="BM101">
        <f t="shared" si="81"/>
        <v>0</v>
      </c>
      <c r="BN101">
        <f t="shared" si="82"/>
        <v>0</v>
      </c>
      <c r="BO101">
        <f t="shared" si="83"/>
        <v>0</v>
      </c>
      <c r="BP101">
        <f t="shared" si="84"/>
        <v>0</v>
      </c>
      <c r="BQ101">
        <f t="shared" si="85"/>
        <v>0</v>
      </c>
      <c r="BR101">
        <f t="shared" si="86"/>
        <v>0</v>
      </c>
      <c r="BS101">
        <f t="shared" si="87"/>
        <v>0</v>
      </c>
      <c r="BT101">
        <f t="shared" si="88"/>
        <v>0</v>
      </c>
      <c r="BU101">
        <f t="shared" si="89"/>
        <v>0</v>
      </c>
      <c r="BV101">
        <f t="shared" si="90"/>
        <v>0</v>
      </c>
      <c r="BX101">
        <f t="shared" si="91"/>
        <v>0</v>
      </c>
      <c r="BY101">
        <f t="shared" si="53"/>
        <v>0</v>
      </c>
      <c r="BZ101">
        <f t="shared" si="54"/>
        <v>0</v>
      </c>
      <c r="CA101">
        <f t="shared" si="55"/>
        <v>0</v>
      </c>
      <c r="CB101">
        <f t="shared" si="56"/>
        <v>0</v>
      </c>
      <c r="CC101">
        <f t="shared" si="57"/>
        <v>0</v>
      </c>
      <c r="CD101">
        <f t="shared" si="58"/>
        <v>0</v>
      </c>
    </row>
    <row r="102" spans="1:82">
      <c r="A102" s="7">
        <f t="shared" si="59"/>
        <v>0</v>
      </c>
      <c r="B102" s="54">
        <f>Scoresheet!B102</f>
        <v>0</v>
      </c>
      <c r="C102">
        <f>IF(Scoresheet!C102=0,0,Scoresheet!C102/(Scoresheet!C102+Scoresheet!D102))</f>
        <v>0</v>
      </c>
      <c r="D102" s="54">
        <f>IF(Scoresheet!D102=0,0,Scoresheet!D102/(Scoresheet!C102+Scoresheet!D102))</f>
        <v>0</v>
      </c>
      <c r="E102">
        <f>IF(Scoresheet!E102=0,0,Scoresheet!E102/(Scoresheet!E102+Scoresheet!F102))</f>
        <v>0</v>
      </c>
      <c r="F102">
        <f>IF(Scoresheet!G102=0,0,Scoresheet!G102/(Scoresheet!G102+Scoresheet!H102)*(IF(Scoresheet_Result!E102=0,1,Scoresheet_Result!E102)))</f>
        <v>0</v>
      </c>
      <c r="G102">
        <f>IF(Scoresheet!I102=0,0,Scoresheet!I102/(Scoresheet!I102+Scoresheet!J102)*(IF(Scoresheet_Result!E102=0,1,Scoresheet_Result!E102)))</f>
        <v>0</v>
      </c>
      <c r="H102">
        <f>IF(Scoresheet!K102=0,0,Scoresheet!K102/(Scoresheet!L102+Scoresheet!K102)*(IF(Scoresheet_Result!E102=0,1,Scoresheet_Result!E102)))</f>
        <v>0</v>
      </c>
      <c r="I102">
        <f>IF(Scoresheet!L102=0,0,Scoresheet!L102/(Scoresheet!K102+Scoresheet!L102)*(IF(Scoresheet_Result!E102=0,1,Scoresheet_Result!E102)))</f>
        <v>0</v>
      </c>
      <c r="J102" s="54">
        <f>IF(Scoresheet!M102=0,0,Scoresheet!M102/(Scoresheet!M102+Scoresheet!N102))</f>
        <v>0</v>
      </c>
      <c r="K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>
        <f>Scoresheet!X102</f>
        <v>0</v>
      </c>
      <c r="U102">
        <f>IF((Scoresheet!$Y102+Scoresheet!$Z102+Scoresheet!$AA102)=0,0,FLOOR(Scoresheet!Y102/(Scoresheet!$Y102+Scoresheet!$Z102+Scoresheet!$AA102),0.01))</f>
        <v>0</v>
      </c>
      <c r="V102">
        <f>IF((Scoresheet!$Y102+Scoresheet!$Z102+Scoresheet!$AA102)=0,0,FLOOR(Scoresheet!Z102/(Scoresheet!$Y102+Scoresheet!$Z102+Scoresheet!$AA102),0.01))</f>
        <v>0</v>
      </c>
      <c r="W102" s="54">
        <f>IF((Scoresheet!$Y102+Scoresheet!$Z102+Scoresheet!$AA102)=0,0,FLOOR(Scoresheet!AA102/(Scoresheet!$Y102+Scoresheet!$Z102+Scoresheet!$AA102),0.01))</f>
        <v>0</v>
      </c>
      <c r="X102">
        <f>IF((Scoresheet!$AB102+Scoresheet!$AC102+Scoresheet!$AD102)=0,0,FLOOR(Scoresheet!AB102/(Scoresheet!$AB102+Scoresheet!$AC102+Scoresheet!$AD102),0.01))</f>
        <v>0</v>
      </c>
      <c r="Y102">
        <f>IF((Scoresheet!$AB102+Scoresheet!$AC102+Scoresheet!$AD102)=0,0,FLOOR(Scoresheet!AC102/(Scoresheet!$AB102+Scoresheet!$AC102+Scoresheet!$AD102),0.01))</f>
        <v>0</v>
      </c>
      <c r="Z102" s="54">
        <f>IF((Scoresheet!$AB102+Scoresheet!$AC102+Scoresheet!$AD102)=0,0,FLOOR(Scoresheet!AD102/(Scoresheet!$AB102+Scoresheet!$AC102+Scoresheet!$AD102),0.01))</f>
        <v>0</v>
      </c>
      <c r="AA102" s="169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5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>
        <f>IF((Scoresheet!$AJ102+Scoresheet!$AK102+Scoresheet!$AL102)=0,0,FLOOR(Scoresheet!AJ102/(Scoresheet!$AJ102+Scoresheet!$AK102+Scoresheet!$AL102),0.01))</f>
        <v>0</v>
      </c>
      <c r="AG102">
        <f>IF((Scoresheet!$AJ102+Scoresheet!$AK102+Scoresheet!$AL102)=0,0,FLOOR(Scoresheet!AK102/(Scoresheet!$AJ102+Scoresheet!$AK102+Scoresheet!$AL102),0.01))</f>
        <v>0</v>
      </c>
      <c r="AH102" s="54">
        <f>IF((Scoresheet!$AJ102+Scoresheet!$AK102+Scoresheet!$AL102)=0,0,FLOOR(Scoresheet!AL102/(Scoresheet!$AJ102+Scoresheet!$AK102+Scoresheet!$AL102),0.01))</f>
        <v>0</v>
      </c>
      <c r="AI102" s="6"/>
      <c r="AJ102" s="6"/>
      <c r="AK102" s="6"/>
      <c r="AL102" s="6"/>
      <c r="AM102" s="6"/>
      <c r="AN102" s="6"/>
      <c r="AP102" s="7"/>
      <c r="AQ102">
        <f t="shared" si="52"/>
        <v>0</v>
      </c>
      <c r="AR102">
        <f t="shared" si="60"/>
        <v>0</v>
      </c>
      <c r="AS102">
        <f t="shared" si="61"/>
        <v>0</v>
      </c>
      <c r="AT102">
        <f t="shared" si="62"/>
        <v>0</v>
      </c>
      <c r="AU102">
        <f t="shared" si="63"/>
        <v>0</v>
      </c>
      <c r="AV102">
        <f t="shared" si="64"/>
        <v>0</v>
      </c>
      <c r="AW102">
        <f t="shared" si="65"/>
        <v>0</v>
      </c>
      <c r="AX102">
        <f t="shared" si="66"/>
        <v>0</v>
      </c>
      <c r="AY102">
        <f t="shared" si="67"/>
        <v>0</v>
      </c>
      <c r="AZ102">
        <f t="shared" si="68"/>
        <v>0</v>
      </c>
      <c r="BA102">
        <f t="shared" si="69"/>
        <v>0</v>
      </c>
      <c r="BB102">
        <f t="shared" si="70"/>
        <v>0</v>
      </c>
      <c r="BC102">
        <f t="shared" si="71"/>
        <v>0</v>
      </c>
      <c r="BD102">
        <f t="shared" si="72"/>
        <v>0</v>
      </c>
      <c r="BE102">
        <f t="shared" si="73"/>
        <v>0</v>
      </c>
      <c r="BF102">
        <f t="shared" si="74"/>
        <v>0</v>
      </c>
      <c r="BG102">
        <f t="shared" si="75"/>
        <v>0</v>
      </c>
      <c r="BH102">
        <f t="shared" si="76"/>
        <v>0</v>
      </c>
      <c r="BI102">
        <f t="shared" si="77"/>
        <v>0</v>
      </c>
      <c r="BJ102">
        <f t="shared" si="78"/>
        <v>0</v>
      </c>
      <c r="BK102">
        <f t="shared" si="79"/>
        <v>0</v>
      </c>
      <c r="BL102">
        <f t="shared" si="80"/>
        <v>0</v>
      </c>
      <c r="BM102">
        <f t="shared" si="81"/>
        <v>0</v>
      </c>
      <c r="BN102">
        <f t="shared" si="82"/>
        <v>0</v>
      </c>
      <c r="BO102">
        <f t="shared" si="83"/>
        <v>0</v>
      </c>
      <c r="BP102">
        <f t="shared" si="84"/>
        <v>0</v>
      </c>
      <c r="BQ102">
        <f t="shared" si="85"/>
        <v>0</v>
      </c>
      <c r="BR102">
        <f t="shared" si="86"/>
        <v>0</v>
      </c>
      <c r="BS102">
        <f t="shared" si="87"/>
        <v>0</v>
      </c>
      <c r="BT102">
        <f t="shared" si="88"/>
        <v>0</v>
      </c>
      <c r="BU102">
        <f t="shared" si="89"/>
        <v>0</v>
      </c>
      <c r="BV102">
        <f t="shared" si="90"/>
        <v>0</v>
      </c>
      <c r="BX102">
        <f t="shared" si="91"/>
        <v>0</v>
      </c>
      <c r="BY102">
        <f t="shared" si="53"/>
        <v>0</v>
      </c>
      <c r="BZ102">
        <f t="shared" si="54"/>
        <v>0</v>
      </c>
      <c r="CA102">
        <f t="shared" si="55"/>
        <v>0</v>
      </c>
      <c r="CB102">
        <f t="shared" si="56"/>
        <v>0</v>
      </c>
      <c r="CC102">
        <f t="shared" si="57"/>
        <v>0</v>
      </c>
      <c r="CD102">
        <f t="shared" si="58"/>
        <v>0</v>
      </c>
    </row>
    <row r="103" spans="1:82">
      <c r="A103" s="7">
        <f t="shared" si="59"/>
        <v>0</v>
      </c>
      <c r="B103" s="54">
        <f>Scoresheet!B103</f>
        <v>0</v>
      </c>
      <c r="C103">
        <f>IF(Scoresheet!C103=0,0,Scoresheet!C103/(Scoresheet!C103+Scoresheet!D103))</f>
        <v>0</v>
      </c>
      <c r="D103" s="54">
        <f>IF(Scoresheet!D103=0,0,Scoresheet!D103/(Scoresheet!C103+Scoresheet!D103))</f>
        <v>0</v>
      </c>
      <c r="E103">
        <f>IF(Scoresheet!E103=0,0,Scoresheet!E103/(Scoresheet!E103+Scoresheet!F103))</f>
        <v>0</v>
      </c>
      <c r="F103">
        <f>IF(Scoresheet!G103=0,0,Scoresheet!G103/(Scoresheet!G103+Scoresheet!H103)*(IF(Scoresheet_Result!E103=0,1,Scoresheet_Result!E103)))</f>
        <v>0</v>
      </c>
      <c r="G103">
        <f>IF(Scoresheet!I103=0,0,Scoresheet!I103/(Scoresheet!I103+Scoresheet!J103)*(IF(Scoresheet_Result!E103=0,1,Scoresheet_Result!E103)))</f>
        <v>0</v>
      </c>
      <c r="H103">
        <f>IF(Scoresheet!K103=0,0,Scoresheet!K103/(Scoresheet!L103+Scoresheet!K103)*(IF(Scoresheet_Result!E103=0,1,Scoresheet_Result!E103)))</f>
        <v>0</v>
      </c>
      <c r="I103">
        <f>IF(Scoresheet!L103=0,0,Scoresheet!L103/(Scoresheet!K103+Scoresheet!L103)*(IF(Scoresheet_Result!E103=0,1,Scoresheet_Result!E103)))</f>
        <v>0</v>
      </c>
      <c r="J103" s="54">
        <f>IF(Scoresheet!M103=0,0,Scoresheet!M103/(Scoresheet!M103+Scoresheet!N103))</f>
        <v>0</v>
      </c>
      <c r="K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>
        <f>Scoresheet!X103</f>
        <v>0</v>
      </c>
      <c r="U103">
        <f>IF((Scoresheet!$Y103+Scoresheet!$Z103+Scoresheet!$AA103)=0,0,FLOOR(Scoresheet!Y103/(Scoresheet!$Y103+Scoresheet!$Z103+Scoresheet!$AA103),0.01))</f>
        <v>0</v>
      </c>
      <c r="V103">
        <f>IF((Scoresheet!$Y103+Scoresheet!$Z103+Scoresheet!$AA103)=0,0,FLOOR(Scoresheet!Z103/(Scoresheet!$Y103+Scoresheet!$Z103+Scoresheet!$AA103),0.01))</f>
        <v>0</v>
      </c>
      <c r="W103" s="54">
        <f>IF((Scoresheet!$Y103+Scoresheet!$Z103+Scoresheet!$AA103)=0,0,FLOOR(Scoresheet!AA103/(Scoresheet!$Y103+Scoresheet!$Z103+Scoresheet!$AA103),0.01))</f>
        <v>0</v>
      </c>
      <c r="X103">
        <f>IF((Scoresheet!$AB103+Scoresheet!$AC103+Scoresheet!$AD103)=0,0,FLOOR(Scoresheet!AB103/(Scoresheet!$AB103+Scoresheet!$AC103+Scoresheet!$AD103),0.01))</f>
        <v>0</v>
      </c>
      <c r="Y103">
        <f>IF((Scoresheet!$AB103+Scoresheet!$AC103+Scoresheet!$AD103)=0,0,FLOOR(Scoresheet!AC103/(Scoresheet!$AB103+Scoresheet!$AC103+Scoresheet!$AD103),0.01))</f>
        <v>0</v>
      </c>
      <c r="Z103" s="54">
        <f>IF((Scoresheet!$AB103+Scoresheet!$AC103+Scoresheet!$AD103)=0,0,FLOOR(Scoresheet!AD103/(Scoresheet!$AB103+Scoresheet!$AC103+Scoresheet!$AD103),0.01))</f>
        <v>0</v>
      </c>
      <c r="AA103" s="169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5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>
        <f>IF((Scoresheet!$AJ103+Scoresheet!$AK103+Scoresheet!$AL103)=0,0,FLOOR(Scoresheet!AJ103/(Scoresheet!$AJ103+Scoresheet!$AK103+Scoresheet!$AL103),0.01))</f>
        <v>0</v>
      </c>
      <c r="AG103">
        <f>IF((Scoresheet!$AJ103+Scoresheet!$AK103+Scoresheet!$AL103)=0,0,FLOOR(Scoresheet!AK103/(Scoresheet!$AJ103+Scoresheet!$AK103+Scoresheet!$AL103),0.01))</f>
        <v>0</v>
      </c>
      <c r="AH103" s="54">
        <f>IF((Scoresheet!$AJ103+Scoresheet!$AK103+Scoresheet!$AL103)=0,0,FLOOR(Scoresheet!AL103/(Scoresheet!$AJ103+Scoresheet!$AK103+Scoresheet!$AL103),0.01))</f>
        <v>0</v>
      </c>
      <c r="AI103" s="6"/>
      <c r="AJ103" s="6"/>
      <c r="AK103" s="6"/>
      <c r="AL103" s="6"/>
      <c r="AM103" s="6"/>
      <c r="AN103" s="6"/>
      <c r="AP103" s="7"/>
      <c r="AQ103">
        <f t="shared" si="52"/>
        <v>0</v>
      </c>
      <c r="AR103">
        <f t="shared" si="60"/>
        <v>0</v>
      </c>
      <c r="AS103">
        <f t="shared" si="61"/>
        <v>0</v>
      </c>
      <c r="AT103">
        <f t="shared" si="62"/>
        <v>0</v>
      </c>
      <c r="AU103">
        <f t="shared" si="63"/>
        <v>0</v>
      </c>
      <c r="AV103">
        <f t="shared" si="64"/>
        <v>0</v>
      </c>
      <c r="AW103">
        <f t="shared" si="65"/>
        <v>0</v>
      </c>
      <c r="AX103">
        <f t="shared" si="66"/>
        <v>0</v>
      </c>
      <c r="AY103">
        <f t="shared" si="67"/>
        <v>0</v>
      </c>
      <c r="AZ103">
        <f t="shared" si="68"/>
        <v>0</v>
      </c>
      <c r="BA103">
        <f t="shared" si="69"/>
        <v>0</v>
      </c>
      <c r="BB103">
        <f t="shared" si="70"/>
        <v>0</v>
      </c>
      <c r="BC103">
        <f t="shared" si="71"/>
        <v>0</v>
      </c>
      <c r="BD103">
        <f t="shared" si="72"/>
        <v>0</v>
      </c>
      <c r="BE103">
        <f t="shared" si="73"/>
        <v>0</v>
      </c>
      <c r="BF103">
        <f t="shared" si="74"/>
        <v>0</v>
      </c>
      <c r="BG103">
        <f t="shared" si="75"/>
        <v>0</v>
      </c>
      <c r="BH103">
        <f t="shared" si="76"/>
        <v>0</v>
      </c>
      <c r="BI103">
        <f t="shared" si="77"/>
        <v>0</v>
      </c>
      <c r="BJ103">
        <f t="shared" si="78"/>
        <v>0</v>
      </c>
      <c r="BK103">
        <f t="shared" si="79"/>
        <v>0</v>
      </c>
      <c r="BL103">
        <f t="shared" si="80"/>
        <v>0</v>
      </c>
      <c r="BM103">
        <f t="shared" si="81"/>
        <v>0</v>
      </c>
      <c r="BN103">
        <f t="shared" si="82"/>
        <v>0</v>
      </c>
      <c r="BO103">
        <f t="shared" si="83"/>
        <v>0</v>
      </c>
      <c r="BP103">
        <f t="shared" si="84"/>
        <v>0</v>
      </c>
      <c r="BQ103">
        <f t="shared" si="85"/>
        <v>0</v>
      </c>
      <c r="BR103">
        <f t="shared" si="86"/>
        <v>0</v>
      </c>
      <c r="BS103">
        <f t="shared" si="87"/>
        <v>0</v>
      </c>
      <c r="BT103">
        <f t="shared" si="88"/>
        <v>0</v>
      </c>
      <c r="BU103">
        <f t="shared" si="89"/>
        <v>0</v>
      </c>
      <c r="BV103">
        <f t="shared" si="90"/>
        <v>0</v>
      </c>
      <c r="BX103">
        <f t="shared" si="91"/>
        <v>0</v>
      </c>
      <c r="BY103">
        <f t="shared" si="53"/>
        <v>0</v>
      </c>
      <c r="BZ103">
        <f t="shared" si="54"/>
        <v>0</v>
      </c>
      <c r="CA103">
        <f t="shared" si="55"/>
        <v>0</v>
      </c>
      <c r="CB103">
        <f t="shared" si="56"/>
        <v>0</v>
      </c>
      <c r="CC103">
        <f t="shared" si="57"/>
        <v>0</v>
      </c>
      <c r="CD103">
        <f t="shared" si="58"/>
        <v>0</v>
      </c>
    </row>
    <row r="104" spans="1:82">
      <c r="A104" s="7">
        <f t="shared" si="59"/>
        <v>0</v>
      </c>
      <c r="B104" s="54">
        <f>Scoresheet!B104</f>
        <v>0</v>
      </c>
      <c r="C104">
        <f>IF(Scoresheet!C104=0,0,Scoresheet!C104/(Scoresheet!C104+Scoresheet!D104))</f>
        <v>0</v>
      </c>
      <c r="D104" s="54">
        <f>IF(Scoresheet!D104=0,0,Scoresheet!D104/(Scoresheet!C104+Scoresheet!D104))</f>
        <v>0</v>
      </c>
      <c r="E104">
        <f>IF(Scoresheet!E104=0,0,Scoresheet!E104/(Scoresheet!E104+Scoresheet!F104))</f>
        <v>0</v>
      </c>
      <c r="F104">
        <f>IF(Scoresheet!G104=0,0,Scoresheet!G104/(Scoresheet!G104+Scoresheet!H104)*(IF(Scoresheet_Result!E104=0,1,Scoresheet_Result!E104)))</f>
        <v>0</v>
      </c>
      <c r="G104">
        <f>IF(Scoresheet!I104=0,0,Scoresheet!I104/(Scoresheet!I104+Scoresheet!J104)*(IF(Scoresheet_Result!E104=0,1,Scoresheet_Result!E104)))</f>
        <v>0</v>
      </c>
      <c r="H104">
        <f>IF(Scoresheet!K104=0,0,Scoresheet!K104/(Scoresheet!L104+Scoresheet!K104)*(IF(Scoresheet_Result!E104=0,1,Scoresheet_Result!E104)))</f>
        <v>0</v>
      </c>
      <c r="I104">
        <f>IF(Scoresheet!L104=0,0,Scoresheet!L104/(Scoresheet!K104+Scoresheet!L104)*(IF(Scoresheet_Result!E104=0,1,Scoresheet_Result!E104)))</f>
        <v>0</v>
      </c>
      <c r="J104" s="54">
        <f>IF(Scoresheet!M104=0,0,Scoresheet!M104/(Scoresheet!M104+Scoresheet!N104))</f>
        <v>0</v>
      </c>
      <c r="K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>
        <f>Scoresheet!X104</f>
        <v>0</v>
      </c>
      <c r="U104">
        <f>IF((Scoresheet!$Y104+Scoresheet!$Z104+Scoresheet!$AA104)=0,0,FLOOR(Scoresheet!Y104/(Scoresheet!$Y104+Scoresheet!$Z104+Scoresheet!$AA104),0.01))</f>
        <v>0</v>
      </c>
      <c r="V104">
        <f>IF((Scoresheet!$Y104+Scoresheet!$Z104+Scoresheet!$AA104)=0,0,FLOOR(Scoresheet!Z104/(Scoresheet!$Y104+Scoresheet!$Z104+Scoresheet!$AA104),0.01))</f>
        <v>0</v>
      </c>
      <c r="W104" s="54">
        <f>IF((Scoresheet!$Y104+Scoresheet!$Z104+Scoresheet!$AA104)=0,0,FLOOR(Scoresheet!AA104/(Scoresheet!$Y104+Scoresheet!$Z104+Scoresheet!$AA104),0.01))</f>
        <v>0</v>
      </c>
      <c r="X104">
        <f>IF((Scoresheet!$AB104+Scoresheet!$AC104+Scoresheet!$AD104)=0,0,FLOOR(Scoresheet!AB104/(Scoresheet!$AB104+Scoresheet!$AC104+Scoresheet!$AD104),0.01))</f>
        <v>0</v>
      </c>
      <c r="Y104">
        <f>IF((Scoresheet!$AB104+Scoresheet!$AC104+Scoresheet!$AD104)=0,0,FLOOR(Scoresheet!AC104/(Scoresheet!$AB104+Scoresheet!$AC104+Scoresheet!$AD104),0.01))</f>
        <v>0</v>
      </c>
      <c r="Z104" s="54">
        <f>IF((Scoresheet!$AB104+Scoresheet!$AC104+Scoresheet!$AD104)=0,0,FLOOR(Scoresheet!AD104/(Scoresheet!$AB104+Scoresheet!$AC104+Scoresheet!$AD104),0.01))</f>
        <v>0</v>
      </c>
      <c r="AA104" s="169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5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>
        <f>IF((Scoresheet!$AJ104+Scoresheet!$AK104+Scoresheet!$AL104)=0,0,FLOOR(Scoresheet!AJ104/(Scoresheet!$AJ104+Scoresheet!$AK104+Scoresheet!$AL104),0.01))</f>
        <v>0</v>
      </c>
      <c r="AG104">
        <f>IF((Scoresheet!$AJ104+Scoresheet!$AK104+Scoresheet!$AL104)=0,0,FLOOR(Scoresheet!AK104/(Scoresheet!$AJ104+Scoresheet!$AK104+Scoresheet!$AL104),0.01))</f>
        <v>0</v>
      </c>
      <c r="AH104" s="54">
        <f>IF((Scoresheet!$AJ104+Scoresheet!$AK104+Scoresheet!$AL104)=0,0,FLOOR(Scoresheet!AL104/(Scoresheet!$AJ104+Scoresheet!$AK104+Scoresheet!$AL104),0.01))</f>
        <v>0</v>
      </c>
      <c r="AI104" s="6"/>
      <c r="AJ104" s="6"/>
      <c r="AK104" s="6"/>
      <c r="AL104" s="6"/>
      <c r="AM104" s="6"/>
      <c r="AN104" s="6"/>
      <c r="AP104" s="7"/>
      <c r="AQ104">
        <f>IF((B104)&gt;0,1,0)</f>
        <v>0</v>
      </c>
      <c r="AR104">
        <f t="shared" si="60"/>
        <v>0</v>
      </c>
      <c r="AS104">
        <f t="shared" si="61"/>
        <v>0</v>
      </c>
      <c r="AT104">
        <f t="shared" si="62"/>
        <v>0</v>
      </c>
      <c r="AU104">
        <f t="shared" si="63"/>
        <v>0</v>
      </c>
      <c r="AV104">
        <f t="shared" si="64"/>
        <v>0</v>
      </c>
      <c r="AW104">
        <f t="shared" si="65"/>
        <v>0</v>
      </c>
      <c r="AX104">
        <f t="shared" si="66"/>
        <v>0</v>
      </c>
      <c r="AY104">
        <f t="shared" si="67"/>
        <v>0</v>
      </c>
      <c r="AZ104">
        <f t="shared" si="68"/>
        <v>0</v>
      </c>
      <c r="BA104">
        <f t="shared" si="69"/>
        <v>0</v>
      </c>
      <c r="BB104">
        <f t="shared" si="70"/>
        <v>0</v>
      </c>
      <c r="BC104">
        <f t="shared" si="71"/>
        <v>0</v>
      </c>
      <c r="BD104">
        <f t="shared" si="72"/>
        <v>0</v>
      </c>
      <c r="BE104">
        <f t="shared" si="73"/>
        <v>0</v>
      </c>
      <c r="BF104">
        <f t="shared" si="74"/>
        <v>0</v>
      </c>
      <c r="BG104">
        <f t="shared" si="75"/>
        <v>0</v>
      </c>
      <c r="BH104">
        <f t="shared" si="76"/>
        <v>0</v>
      </c>
      <c r="BI104">
        <f t="shared" si="77"/>
        <v>0</v>
      </c>
      <c r="BJ104">
        <f t="shared" si="78"/>
        <v>0</v>
      </c>
      <c r="BK104">
        <f t="shared" si="79"/>
        <v>0</v>
      </c>
      <c r="BL104">
        <f t="shared" si="80"/>
        <v>0</v>
      </c>
      <c r="BM104">
        <f t="shared" si="81"/>
        <v>0</v>
      </c>
      <c r="BN104">
        <f t="shared" si="82"/>
        <v>0</v>
      </c>
      <c r="BO104">
        <f t="shared" si="83"/>
        <v>0</v>
      </c>
      <c r="BP104">
        <f t="shared" si="84"/>
        <v>0</v>
      </c>
      <c r="BQ104">
        <f t="shared" si="85"/>
        <v>0</v>
      </c>
      <c r="BR104">
        <f t="shared" si="86"/>
        <v>0</v>
      </c>
      <c r="BS104">
        <f t="shared" si="87"/>
        <v>0</v>
      </c>
      <c r="BT104">
        <f t="shared" si="88"/>
        <v>0</v>
      </c>
      <c r="BU104">
        <f t="shared" si="89"/>
        <v>0</v>
      </c>
      <c r="BV104">
        <f t="shared" si="90"/>
        <v>0</v>
      </c>
      <c r="BX104">
        <f t="shared" si="91"/>
        <v>0</v>
      </c>
      <c r="BY104">
        <f>IF(AS104+AT104+AU104+AV104+AW104+AX104&gt;0,1,0)</f>
        <v>0</v>
      </c>
      <c r="BZ104">
        <f>IF(AY104+AZ104+BA104+BB104+BC104+BD104+BE104+BF104+BG104&gt;0,1,0)</f>
        <v>0</v>
      </c>
      <c r="CA104">
        <f>IF(BH104+BI104+BJ104+BK104&gt;0,1,0)</f>
        <v>0</v>
      </c>
      <c r="CB104">
        <f>IF(BL104+BM104+BN104&gt;0,1,0)</f>
        <v>0</v>
      </c>
      <c r="CC104">
        <f>IF(BO104+BP104+BQ104+BR104+BS104&gt;0,1,0)</f>
        <v>0</v>
      </c>
      <c r="CD104">
        <f>IF(BT104+BU104+BV104&gt;0,1,0)</f>
        <v>0</v>
      </c>
    </row>
    <row r="105" spans="1:82">
      <c r="A105" s="7">
        <f t="shared" si="59"/>
        <v>0</v>
      </c>
      <c r="B105" s="54">
        <f>Scoresheet!B105</f>
        <v>0</v>
      </c>
      <c r="C105">
        <f>IF(Scoresheet!C105=0,0,Scoresheet!C105/(Scoresheet!C105+Scoresheet!D105))</f>
        <v>0</v>
      </c>
      <c r="D105" s="54">
        <f>IF(Scoresheet!D105=0,0,Scoresheet!D105/(Scoresheet!C105+Scoresheet!D105))</f>
        <v>0</v>
      </c>
      <c r="E105">
        <f>IF(Scoresheet!E105=0,0,Scoresheet!E105/(Scoresheet!E105+Scoresheet!F105))</f>
        <v>0</v>
      </c>
      <c r="F105">
        <f>IF(Scoresheet!G105=0,0,Scoresheet!G105/(Scoresheet!G105+Scoresheet!H105)*(IF(Scoresheet_Result!E105=0,1,Scoresheet_Result!E105)))</f>
        <v>0</v>
      </c>
      <c r="G105">
        <f>IF(Scoresheet!I105=0,0,Scoresheet!I105/(Scoresheet!I105+Scoresheet!J105)*(IF(Scoresheet_Result!E105=0,1,Scoresheet_Result!E105)))</f>
        <v>0</v>
      </c>
      <c r="H105">
        <f>IF(Scoresheet!K105=0,0,Scoresheet!K105/(Scoresheet!L105+Scoresheet!K105)*(IF(Scoresheet_Result!E105=0,1,Scoresheet_Result!E105)))</f>
        <v>0</v>
      </c>
      <c r="I105">
        <f>IF(Scoresheet!L105=0,0,Scoresheet!L105/(Scoresheet!K105+Scoresheet!L105)*(IF(Scoresheet_Result!E105=0,1,Scoresheet_Result!E105)))</f>
        <v>0</v>
      </c>
      <c r="J105" s="54">
        <f>IF(Scoresheet!M105=0,0,Scoresheet!M105/(Scoresheet!M105+Scoresheet!N105))</f>
        <v>0</v>
      </c>
      <c r="K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>
        <f>Scoresheet!X105</f>
        <v>0</v>
      </c>
      <c r="U105">
        <f>IF((Scoresheet!$Y105+Scoresheet!$Z105+Scoresheet!$AA105)=0,0,FLOOR(Scoresheet!Y105/(Scoresheet!$Y105+Scoresheet!$Z105+Scoresheet!$AA105),0.01))</f>
        <v>0</v>
      </c>
      <c r="V105">
        <f>IF((Scoresheet!$Y105+Scoresheet!$Z105+Scoresheet!$AA105)=0,0,FLOOR(Scoresheet!Z105/(Scoresheet!$Y105+Scoresheet!$Z105+Scoresheet!$AA105),0.01))</f>
        <v>0</v>
      </c>
      <c r="W105" s="54">
        <f>IF((Scoresheet!$Y105+Scoresheet!$Z105+Scoresheet!$AA105)=0,0,FLOOR(Scoresheet!AA105/(Scoresheet!$Y105+Scoresheet!$Z105+Scoresheet!$AA105),0.01))</f>
        <v>0</v>
      </c>
      <c r="X105">
        <f>IF((Scoresheet!$AB105+Scoresheet!$AC105+Scoresheet!$AD105)=0,0,FLOOR(Scoresheet!AB105/(Scoresheet!$AB105+Scoresheet!$AC105+Scoresheet!$AD105),0.01))</f>
        <v>0</v>
      </c>
      <c r="Y105">
        <f>IF((Scoresheet!$AB105+Scoresheet!$AC105+Scoresheet!$AD105)=0,0,FLOOR(Scoresheet!AC105/(Scoresheet!$AB105+Scoresheet!$AC105+Scoresheet!$AD105),0.01))</f>
        <v>0</v>
      </c>
      <c r="Z105" s="54">
        <f>IF((Scoresheet!$AB105+Scoresheet!$AC105+Scoresheet!$AD105)=0,0,FLOOR(Scoresheet!AD105/(Scoresheet!$AB105+Scoresheet!$AC105+Scoresheet!$AD105),0.01))</f>
        <v>0</v>
      </c>
      <c r="AA105" s="169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5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>
        <f>IF((Scoresheet!$AJ105+Scoresheet!$AK105+Scoresheet!$AL105)=0,0,FLOOR(Scoresheet!AJ105/(Scoresheet!$AJ105+Scoresheet!$AK105+Scoresheet!$AL105),0.01))</f>
        <v>0</v>
      </c>
      <c r="AG105">
        <f>IF((Scoresheet!$AJ105+Scoresheet!$AK105+Scoresheet!$AL105)=0,0,FLOOR(Scoresheet!AK105/(Scoresheet!$AJ105+Scoresheet!$AK105+Scoresheet!$AL105),0.01))</f>
        <v>0</v>
      </c>
      <c r="AH105" s="54">
        <f>IF((Scoresheet!$AJ105+Scoresheet!$AK105+Scoresheet!$AL105)=0,0,FLOOR(Scoresheet!AL105/(Scoresheet!$AJ105+Scoresheet!$AK105+Scoresheet!$AL105),0.01))</f>
        <v>0</v>
      </c>
      <c r="AI105" s="6"/>
      <c r="AJ105" s="6"/>
      <c r="AK105" s="6"/>
      <c r="AL105" s="6"/>
      <c r="AM105" s="6"/>
      <c r="AN105" s="6"/>
      <c r="AP105" s="7"/>
      <c r="AQ105">
        <f>IF((B105)&gt;0,1,0)</f>
        <v>0</v>
      </c>
      <c r="AR105">
        <f t="shared" si="60"/>
        <v>0</v>
      </c>
      <c r="AS105">
        <f t="shared" si="61"/>
        <v>0</v>
      </c>
      <c r="AT105">
        <f t="shared" si="62"/>
        <v>0</v>
      </c>
      <c r="AU105">
        <f t="shared" si="63"/>
        <v>0</v>
      </c>
      <c r="AV105">
        <f t="shared" si="64"/>
        <v>0</v>
      </c>
      <c r="AW105">
        <f t="shared" si="65"/>
        <v>0</v>
      </c>
      <c r="AX105">
        <f t="shared" si="66"/>
        <v>0</v>
      </c>
      <c r="AY105">
        <f t="shared" si="67"/>
        <v>0</v>
      </c>
      <c r="AZ105">
        <f t="shared" si="68"/>
        <v>0</v>
      </c>
      <c r="BA105">
        <f t="shared" si="69"/>
        <v>0</v>
      </c>
      <c r="BB105">
        <f t="shared" si="70"/>
        <v>0</v>
      </c>
      <c r="BC105">
        <f t="shared" si="71"/>
        <v>0</v>
      </c>
      <c r="BD105">
        <f t="shared" si="72"/>
        <v>0</v>
      </c>
      <c r="BE105">
        <f t="shared" si="73"/>
        <v>0</v>
      </c>
      <c r="BF105">
        <f t="shared" si="74"/>
        <v>0</v>
      </c>
      <c r="BG105">
        <f t="shared" si="75"/>
        <v>0</v>
      </c>
      <c r="BH105">
        <f t="shared" si="76"/>
        <v>0</v>
      </c>
      <c r="BI105">
        <f t="shared" si="77"/>
        <v>0</v>
      </c>
      <c r="BJ105">
        <f t="shared" si="78"/>
        <v>0</v>
      </c>
      <c r="BK105">
        <f t="shared" si="79"/>
        <v>0</v>
      </c>
      <c r="BL105">
        <f t="shared" si="80"/>
        <v>0</v>
      </c>
      <c r="BM105">
        <f t="shared" si="81"/>
        <v>0</v>
      </c>
      <c r="BN105">
        <f t="shared" si="82"/>
        <v>0</v>
      </c>
      <c r="BO105">
        <f t="shared" si="83"/>
        <v>0</v>
      </c>
      <c r="BP105">
        <f t="shared" si="84"/>
        <v>0</v>
      </c>
      <c r="BQ105">
        <f t="shared" si="85"/>
        <v>0</v>
      </c>
      <c r="BR105">
        <f t="shared" si="86"/>
        <v>0</v>
      </c>
      <c r="BS105">
        <f t="shared" si="87"/>
        <v>0</v>
      </c>
      <c r="BT105">
        <f t="shared" si="88"/>
        <v>0</v>
      </c>
      <c r="BU105">
        <f t="shared" si="89"/>
        <v>0</v>
      </c>
      <c r="BV105">
        <f t="shared" si="90"/>
        <v>0</v>
      </c>
      <c r="BX105">
        <f t="shared" si="91"/>
        <v>0</v>
      </c>
      <c r="BY105">
        <f>IF(AS105+AT105+AU105+AV105+AW105+AX105&gt;0,1,0)</f>
        <v>0</v>
      </c>
      <c r="BZ105">
        <f>IF(AY105+AZ105+BA105+BB105+BC105+BD105+BE105+BF105+BG105&gt;0,1,0)</f>
        <v>0</v>
      </c>
      <c r="CA105">
        <f>IF(BH105+BI105+BJ105+BK105&gt;0,1,0)</f>
        <v>0</v>
      </c>
      <c r="CB105">
        <f>IF(BL105+BM105+BN105&gt;0,1,0)</f>
        <v>0</v>
      </c>
      <c r="CC105">
        <f>IF(BO105+BP105+BQ105+BR105+BS105&gt;0,1,0)</f>
        <v>0</v>
      </c>
      <c r="CD105">
        <f>IF(BT105+BU105+BV105&gt;0,1,0)</f>
        <v>0</v>
      </c>
    </row>
    <row r="106" spans="1:82">
      <c r="A106" s="7">
        <f t="shared" si="59"/>
        <v>0</v>
      </c>
      <c r="B106" s="54">
        <f>Scoresheet!B106</f>
        <v>0</v>
      </c>
      <c r="C106">
        <f>IF(Scoresheet!C106=0,0,Scoresheet!C106/(Scoresheet!C106+Scoresheet!D106))</f>
        <v>0</v>
      </c>
      <c r="D106" s="54">
        <f>IF(Scoresheet!D106=0,0,Scoresheet!D106/(Scoresheet!C106+Scoresheet!D106))</f>
        <v>0</v>
      </c>
      <c r="E106">
        <f>IF(Scoresheet!E106=0,0,Scoresheet!E106/(Scoresheet!E106+Scoresheet!F106))</f>
        <v>0</v>
      </c>
      <c r="F106">
        <f>IF(Scoresheet!G106=0,0,Scoresheet!G106/(Scoresheet!G106+Scoresheet!H106)*(IF(Scoresheet_Result!E106=0,1,Scoresheet_Result!E106)))</f>
        <v>0</v>
      </c>
      <c r="G106">
        <f>IF(Scoresheet!I106=0,0,Scoresheet!I106/(Scoresheet!I106+Scoresheet!J106)*(IF(Scoresheet_Result!E106=0,1,Scoresheet_Result!E106)))</f>
        <v>0</v>
      </c>
      <c r="H106">
        <f>IF(Scoresheet!K106=0,0,Scoresheet!K106/(Scoresheet!L106+Scoresheet!K106)*(IF(Scoresheet_Result!E106=0,1,Scoresheet_Result!E106)))</f>
        <v>0</v>
      </c>
      <c r="I106">
        <f>IF(Scoresheet!L106=0,0,Scoresheet!L106/(Scoresheet!K106+Scoresheet!L106)*(IF(Scoresheet_Result!E106=0,1,Scoresheet_Result!E106)))</f>
        <v>0</v>
      </c>
      <c r="J106" s="54">
        <f>IF(Scoresheet!M106=0,0,Scoresheet!M106/(Scoresheet!M106+Scoresheet!N106))</f>
        <v>0</v>
      </c>
      <c r="K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>
        <f>Scoresheet!X106</f>
        <v>0</v>
      </c>
      <c r="U106">
        <f>IF((Scoresheet!$Y106+Scoresheet!$Z106+Scoresheet!$AA106)=0,0,FLOOR(Scoresheet!Y106/(Scoresheet!$Y106+Scoresheet!$Z106+Scoresheet!$AA106),0.01))</f>
        <v>0</v>
      </c>
      <c r="V106">
        <f>IF((Scoresheet!$Y106+Scoresheet!$Z106+Scoresheet!$AA106)=0,0,FLOOR(Scoresheet!Z106/(Scoresheet!$Y106+Scoresheet!$Z106+Scoresheet!$AA106),0.01))</f>
        <v>0</v>
      </c>
      <c r="W106" s="54">
        <f>IF((Scoresheet!$Y106+Scoresheet!$Z106+Scoresheet!$AA106)=0,0,FLOOR(Scoresheet!AA106/(Scoresheet!$Y106+Scoresheet!$Z106+Scoresheet!$AA106),0.01))</f>
        <v>0</v>
      </c>
      <c r="X106">
        <f>IF((Scoresheet!$AB106+Scoresheet!$AC106+Scoresheet!$AD106)=0,0,FLOOR(Scoresheet!AB106/(Scoresheet!$AB106+Scoresheet!$AC106+Scoresheet!$AD106),0.01))</f>
        <v>0</v>
      </c>
      <c r="Y106">
        <f>IF((Scoresheet!$AB106+Scoresheet!$AC106+Scoresheet!$AD106)=0,0,FLOOR(Scoresheet!AC106/(Scoresheet!$AB106+Scoresheet!$AC106+Scoresheet!$AD106),0.01))</f>
        <v>0</v>
      </c>
      <c r="Z106" s="54">
        <f>IF((Scoresheet!$AB106+Scoresheet!$AC106+Scoresheet!$AD106)=0,0,FLOOR(Scoresheet!AD106/(Scoresheet!$AB106+Scoresheet!$AC106+Scoresheet!$AD106),0.01))</f>
        <v>0</v>
      </c>
      <c r="AA106" s="169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5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>
        <f>IF((Scoresheet!$AJ106+Scoresheet!$AK106+Scoresheet!$AL106)=0,0,FLOOR(Scoresheet!AJ106/(Scoresheet!$AJ106+Scoresheet!$AK106+Scoresheet!$AL106),0.01))</f>
        <v>0</v>
      </c>
      <c r="AG106">
        <f>IF((Scoresheet!$AJ106+Scoresheet!$AK106+Scoresheet!$AL106)=0,0,FLOOR(Scoresheet!AK106/(Scoresheet!$AJ106+Scoresheet!$AK106+Scoresheet!$AL106),0.01))</f>
        <v>0</v>
      </c>
      <c r="AH106" s="54">
        <f>IF((Scoresheet!$AJ106+Scoresheet!$AK106+Scoresheet!$AL106)=0,0,FLOOR(Scoresheet!AL106/(Scoresheet!$AJ106+Scoresheet!$AK106+Scoresheet!$AL106),0.01))</f>
        <v>0</v>
      </c>
      <c r="AI106" s="6"/>
      <c r="AJ106" s="6"/>
      <c r="AK106" s="6"/>
      <c r="AL106" s="6"/>
      <c r="AM106" s="6"/>
      <c r="AN106" s="6"/>
      <c r="AP106" s="7"/>
      <c r="AQ106">
        <f>IF((B106)&gt;0,1,0)</f>
        <v>0</v>
      </c>
      <c r="AR106">
        <f t="shared" si="60"/>
        <v>0</v>
      </c>
      <c r="AS106">
        <f t="shared" si="61"/>
        <v>0</v>
      </c>
      <c r="AT106">
        <f t="shared" si="62"/>
        <v>0</v>
      </c>
      <c r="AU106">
        <f t="shared" si="63"/>
        <v>0</v>
      </c>
      <c r="AV106">
        <f t="shared" si="64"/>
        <v>0</v>
      </c>
      <c r="AW106">
        <f t="shared" si="65"/>
        <v>0</v>
      </c>
      <c r="AX106">
        <f t="shared" si="66"/>
        <v>0</v>
      </c>
      <c r="AY106">
        <f t="shared" si="67"/>
        <v>0</v>
      </c>
      <c r="AZ106">
        <f t="shared" si="68"/>
        <v>0</v>
      </c>
      <c r="BA106">
        <f t="shared" si="69"/>
        <v>0</v>
      </c>
      <c r="BB106">
        <f t="shared" si="70"/>
        <v>0</v>
      </c>
      <c r="BC106">
        <f t="shared" si="71"/>
        <v>0</v>
      </c>
      <c r="BD106">
        <f t="shared" si="72"/>
        <v>0</v>
      </c>
      <c r="BE106">
        <f t="shared" si="73"/>
        <v>0</v>
      </c>
      <c r="BF106">
        <f t="shared" si="74"/>
        <v>0</v>
      </c>
      <c r="BG106">
        <f t="shared" si="75"/>
        <v>0</v>
      </c>
      <c r="BH106">
        <f t="shared" si="76"/>
        <v>0</v>
      </c>
      <c r="BI106">
        <f t="shared" si="77"/>
        <v>0</v>
      </c>
      <c r="BJ106">
        <f t="shared" si="78"/>
        <v>0</v>
      </c>
      <c r="BK106">
        <f t="shared" si="79"/>
        <v>0</v>
      </c>
      <c r="BL106">
        <f t="shared" si="80"/>
        <v>0</v>
      </c>
      <c r="BM106">
        <f t="shared" si="81"/>
        <v>0</v>
      </c>
      <c r="BN106">
        <f t="shared" si="82"/>
        <v>0</v>
      </c>
      <c r="BO106">
        <f t="shared" si="83"/>
        <v>0</v>
      </c>
      <c r="BP106">
        <f t="shared" si="84"/>
        <v>0</v>
      </c>
      <c r="BQ106">
        <f t="shared" si="85"/>
        <v>0</v>
      </c>
      <c r="BR106">
        <f t="shared" si="86"/>
        <v>0</v>
      </c>
      <c r="BS106">
        <f t="shared" si="87"/>
        <v>0</v>
      </c>
      <c r="BT106">
        <f t="shared" si="88"/>
        <v>0</v>
      </c>
      <c r="BU106">
        <f t="shared" si="89"/>
        <v>0</v>
      </c>
      <c r="BV106">
        <f t="shared" si="90"/>
        <v>0</v>
      </c>
      <c r="BX106">
        <f t="shared" si="91"/>
        <v>0</v>
      </c>
      <c r="BY106">
        <f>IF(AS106+AT106+AU106+AV106+AW106+AX106&gt;0,1,0)</f>
        <v>0</v>
      </c>
      <c r="BZ106">
        <f>IF(AY106+AZ106+BA106+BB106+BC106+BD106+BE106+BF106+BG106&gt;0,1,0)</f>
        <v>0</v>
      </c>
      <c r="CA106">
        <f>IF(BH106+BI106+BJ106+BK106&gt;0,1,0)</f>
        <v>0</v>
      </c>
      <c r="CB106">
        <f>IF(BL106+BM106+BN106&gt;0,1,0)</f>
        <v>0</v>
      </c>
      <c r="CC106">
        <f>IF(BO106+BP106+BQ106+BR106+BS106&gt;0,1,0)</f>
        <v>0</v>
      </c>
      <c r="CD106">
        <f>IF(BT106+BU106+BV106&gt;0,1,0)</f>
        <v>0</v>
      </c>
    </row>
    <row r="107" spans="1:82">
      <c r="A107" s="7">
        <f t="shared" si="59"/>
        <v>0</v>
      </c>
      <c r="B107" s="54">
        <f>Scoresheet!B107</f>
        <v>0</v>
      </c>
      <c r="C107">
        <f>IF(Scoresheet!C107=0,0,Scoresheet!C107/(Scoresheet!C107+Scoresheet!D107))</f>
        <v>0</v>
      </c>
      <c r="D107" s="54">
        <f>IF(Scoresheet!D107=0,0,Scoresheet!D107/(Scoresheet!C107+Scoresheet!D107))</f>
        <v>0</v>
      </c>
      <c r="E107">
        <f>IF(Scoresheet!E107=0,0,Scoresheet!E107/(Scoresheet!E107+Scoresheet!F107))</f>
        <v>0</v>
      </c>
      <c r="F107">
        <f>IF(Scoresheet!G107=0,0,Scoresheet!G107/(Scoresheet!G107+Scoresheet!H107)*(IF(Scoresheet_Result!E107=0,1,Scoresheet_Result!E107)))</f>
        <v>0</v>
      </c>
      <c r="G107">
        <f>IF(Scoresheet!I107=0,0,Scoresheet!I107/(Scoresheet!I107+Scoresheet!J107)*(IF(Scoresheet_Result!E107=0,1,Scoresheet_Result!E107)))</f>
        <v>0</v>
      </c>
      <c r="H107">
        <f>IF(Scoresheet!K107=0,0,Scoresheet!K107/(Scoresheet!L107+Scoresheet!K107)*(IF(Scoresheet_Result!E107=0,1,Scoresheet_Result!E107)))</f>
        <v>0</v>
      </c>
      <c r="I107">
        <f>IF(Scoresheet!L107=0,0,Scoresheet!L107/(Scoresheet!K107+Scoresheet!L107)*(IF(Scoresheet_Result!E107=0,1,Scoresheet_Result!E107)))</f>
        <v>0</v>
      </c>
      <c r="J107" s="54">
        <f>IF(Scoresheet!M107=0,0,Scoresheet!M107/(Scoresheet!M107+Scoresheet!N107))</f>
        <v>0</v>
      </c>
      <c r="K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>
        <f>Scoresheet!X107</f>
        <v>0</v>
      </c>
      <c r="U107">
        <f>IF((Scoresheet!$Y107+Scoresheet!$Z107+Scoresheet!$AA107)=0,0,FLOOR(Scoresheet!Y107/(Scoresheet!$Y107+Scoresheet!$Z107+Scoresheet!$AA107),0.01))</f>
        <v>0</v>
      </c>
      <c r="V107">
        <f>IF((Scoresheet!$Y107+Scoresheet!$Z107+Scoresheet!$AA107)=0,0,FLOOR(Scoresheet!Z107/(Scoresheet!$Y107+Scoresheet!$Z107+Scoresheet!$AA107),0.01))</f>
        <v>0</v>
      </c>
      <c r="W107" s="54">
        <f>IF((Scoresheet!$Y107+Scoresheet!$Z107+Scoresheet!$AA107)=0,0,FLOOR(Scoresheet!AA107/(Scoresheet!$Y107+Scoresheet!$Z107+Scoresheet!$AA107),0.01))</f>
        <v>0</v>
      </c>
      <c r="X107">
        <f>IF((Scoresheet!$AB107+Scoresheet!$AC107+Scoresheet!$AD107)=0,0,FLOOR(Scoresheet!AB107/(Scoresheet!$AB107+Scoresheet!$AC107+Scoresheet!$AD107),0.01))</f>
        <v>0</v>
      </c>
      <c r="Y107">
        <f>IF((Scoresheet!$AB107+Scoresheet!$AC107+Scoresheet!$AD107)=0,0,FLOOR(Scoresheet!AC107/(Scoresheet!$AB107+Scoresheet!$AC107+Scoresheet!$AD107),0.01))</f>
        <v>0</v>
      </c>
      <c r="Z107" s="54">
        <f>IF((Scoresheet!$AB107+Scoresheet!$AC107+Scoresheet!$AD107)=0,0,FLOOR(Scoresheet!AD107/(Scoresheet!$AB107+Scoresheet!$AC107+Scoresheet!$AD107),0.01))</f>
        <v>0</v>
      </c>
      <c r="AA107" s="169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5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>
        <f>IF((Scoresheet!$AJ107+Scoresheet!$AK107+Scoresheet!$AL107)=0,0,FLOOR(Scoresheet!AJ107/(Scoresheet!$AJ107+Scoresheet!$AK107+Scoresheet!$AL107),0.01))</f>
        <v>0</v>
      </c>
      <c r="AG107">
        <f>IF((Scoresheet!$AJ107+Scoresheet!$AK107+Scoresheet!$AL107)=0,0,FLOOR(Scoresheet!AK107/(Scoresheet!$AJ107+Scoresheet!$AK107+Scoresheet!$AL107),0.01))</f>
        <v>0</v>
      </c>
      <c r="AH107" s="54">
        <f>IF((Scoresheet!$AJ107+Scoresheet!$AK107+Scoresheet!$AL107)=0,0,FLOOR(Scoresheet!AL107/(Scoresheet!$AJ107+Scoresheet!$AK107+Scoresheet!$AL107),0.01))</f>
        <v>0</v>
      </c>
      <c r="AI107" s="6"/>
      <c r="AJ107" s="6"/>
      <c r="AK107" s="6"/>
      <c r="AL107" s="6"/>
      <c r="AM107" s="6"/>
      <c r="AN107" s="6"/>
      <c r="AP107" s="7"/>
      <c r="AQ107">
        <f>IF((B107)&gt;0,1,0)</f>
        <v>0</v>
      </c>
      <c r="AR107">
        <f t="shared" si="60"/>
        <v>0</v>
      </c>
      <c r="AS107">
        <f t="shared" si="61"/>
        <v>0</v>
      </c>
      <c r="AT107">
        <f t="shared" si="62"/>
        <v>0</v>
      </c>
      <c r="AU107">
        <f t="shared" si="63"/>
        <v>0</v>
      </c>
      <c r="AV107">
        <f t="shared" si="64"/>
        <v>0</v>
      </c>
      <c r="AW107">
        <f t="shared" si="65"/>
        <v>0</v>
      </c>
      <c r="AX107">
        <f t="shared" si="66"/>
        <v>0</v>
      </c>
      <c r="AY107">
        <f t="shared" si="67"/>
        <v>0</v>
      </c>
      <c r="AZ107">
        <f t="shared" si="68"/>
        <v>0</v>
      </c>
      <c r="BA107">
        <f t="shared" si="69"/>
        <v>0</v>
      </c>
      <c r="BB107">
        <f t="shared" si="70"/>
        <v>0</v>
      </c>
      <c r="BC107">
        <f t="shared" si="71"/>
        <v>0</v>
      </c>
      <c r="BD107">
        <f t="shared" si="72"/>
        <v>0</v>
      </c>
      <c r="BE107">
        <f t="shared" si="73"/>
        <v>0</v>
      </c>
      <c r="BF107">
        <f t="shared" si="74"/>
        <v>0</v>
      </c>
      <c r="BG107">
        <f t="shared" si="75"/>
        <v>0</v>
      </c>
      <c r="BH107">
        <f t="shared" si="76"/>
        <v>0</v>
      </c>
      <c r="BI107">
        <f t="shared" si="77"/>
        <v>0</v>
      </c>
      <c r="BJ107">
        <f t="shared" si="78"/>
        <v>0</v>
      </c>
      <c r="BK107">
        <f t="shared" si="79"/>
        <v>0</v>
      </c>
      <c r="BL107">
        <f t="shared" si="80"/>
        <v>0</v>
      </c>
      <c r="BM107">
        <f t="shared" si="81"/>
        <v>0</v>
      </c>
      <c r="BN107">
        <f t="shared" si="82"/>
        <v>0</v>
      </c>
      <c r="BO107">
        <f t="shared" si="83"/>
        <v>0</v>
      </c>
      <c r="BP107">
        <f t="shared" si="84"/>
        <v>0</v>
      </c>
      <c r="BQ107">
        <f t="shared" si="85"/>
        <v>0</v>
      </c>
      <c r="BR107">
        <f t="shared" si="86"/>
        <v>0</v>
      </c>
      <c r="BS107">
        <f t="shared" si="87"/>
        <v>0</v>
      </c>
      <c r="BT107">
        <f t="shared" si="88"/>
        <v>0</v>
      </c>
      <c r="BU107">
        <f t="shared" si="89"/>
        <v>0</v>
      </c>
      <c r="BV107">
        <f t="shared" si="90"/>
        <v>0</v>
      </c>
      <c r="BX107">
        <f t="shared" si="91"/>
        <v>0</v>
      </c>
      <c r="BY107">
        <f>IF(AS107+AT107+AU107+AV107+AW107+AX107&gt;0,1,0)</f>
        <v>0</v>
      </c>
      <c r="BZ107">
        <f>IF(AY107+AZ107+BA107+BB107+BC107+BD107+BE107+BF107+BG107&gt;0,1,0)</f>
        <v>0</v>
      </c>
      <c r="CA107">
        <f>IF(BH107+BI107+BJ107+BK107&gt;0,1,0)</f>
        <v>0</v>
      </c>
      <c r="CB107">
        <f>IF(BL107+BM107+BN107&gt;0,1,0)</f>
        <v>0</v>
      </c>
      <c r="CC107">
        <f>IF(BO107+BP107+BQ107+BR107+BS107&gt;0,1,0)</f>
        <v>0</v>
      </c>
      <c r="CD107">
        <f>IF(BT107+BU107+BV107&gt;0,1,0)</f>
        <v>0</v>
      </c>
    </row>
    <row r="108" spans="1:82" s="8" customFormat="1">
      <c r="A108" s="8">
        <f>AQ108</f>
        <v>25</v>
      </c>
      <c r="B108" s="55" t="s">
        <v>83</v>
      </c>
      <c r="D108" s="55"/>
      <c r="J108" s="55"/>
      <c r="K108" s="2"/>
      <c r="L108" s="2"/>
      <c r="M108" s="2"/>
      <c r="N108" s="2"/>
      <c r="O108" s="2"/>
      <c r="P108" s="2"/>
      <c r="Q108" s="2"/>
      <c r="R108" s="2"/>
      <c r="S108" s="58"/>
      <c r="T108" s="3"/>
      <c r="U108" s="3"/>
      <c r="V108" s="3"/>
      <c r="W108" s="59"/>
      <c r="Z108" s="55"/>
      <c r="AA108" s="5"/>
      <c r="AB108" s="5"/>
      <c r="AC108" s="5"/>
      <c r="AD108" s="5"/>
      <c r="AE108" s="60"/>
      <c r="AF108" s="6"/>
      <c r="AG108" s="6"/>
      <c r="AH108" s="61"/>
      <c r="AI108" s="6"/>
      <c r="AJ108" s="6"/>
      <c r="AK108" s="6"/>
      <c r="AL108" s="6"/>
      <c r="AM108" s="6"/>
      <c r="AN108" s="6"/>
      <c r="AP108" s="7" t="s">
        <v>84</v>
      </c>
      <c r="AQ108" s="7">
        <f t="shared" ref="AQ108:BV108" si="92">SUM(AQ7:AQ107)</f>
        <v>25</v>
      </c>
      <c r="AR108" s="7">
        <f t="shared" si="92"/>
        <v>25</v>
      </c>
      <c r="AS108" s="7">
        <f t="shared" si="92"/>
        <v>12</v>
      </c>
      <c r="AT108" s="7">
        <f t="shared" si="92"/>
        <v>13</v>
      </c>
      <c r="AU108" s="7">
        <f t="shared" si="92"/>
        <v>9</v>
      </c>
      <c r="AV108" s="7">
        <f t="shared" si="92"/>
        <v>6</v>
      </c>
      <c r="AW108" s="7">
        <f t="shared" si="92"/>
        <v>12</v>
      </c>
      <c r="AX108" s="7">
        <f t="shared" si="92"/>
        <v>11</v>
      </c>
      <c r="AY108" s="7">
        <f t="shared" si="92"/>
        <v>5</v>
      </c>
      <c r="AZ108" s="7">
        <f t="shared" si="92"/>
        <v>6</v>
      </c>
      <c r="BA108" s="7">
        <f t="shared" si="92"/>
        <v>9</v>
      </c>
      <c r="BB108" s="7">
        <f t="shared" si="92"/>
        <v>15</v>
      </c>
      <c r="BC108" s="7">
        <f t="shared" si="92"/>
        <v>21</v>
      </c>
      <c r="BD108" s="7">
        <f t="shared" si="92"/>
        <v>14</v>
      </c>
      <c r="BE108" s="7">
        <f t="shared" si="92"/>
        <v>4</v>
      </c>
      <c r="BF108" s="7">
        <f t="shared" si="92"/>
        <v>3</v>
      </c>
      <c r="BG108" s="7">
        <f t="shared" si="92"/>
        <v>2</v>
      </c>
      <c r="BH108" s="7">
        <f t="shared" si="92"/>
        <v>2</v>
      </c>
      <c r="BI108" s="7">
        <f t="shared" si="92"/>
        <v>9</v>
      </c>
      <c r="BJ108" s="7">
        <f t="shared" si="92"/>
        <v>20</v>
      </c>
      <c r="BK108" s="7">
        <f t="shared" si="92"/>
        <v>13</v>
      </c>
      <c r="BL108" s="7">
        <f t="shared" si="92"/>
        <v>1</v>
      </c>
      <c r="BM108" s="7">
        <f t="shared" si="92"/>
        <v>14</v>
      </c>
      <c r="BN108" s="7">
        <f t="shared" si="92"/>
        <v>22</v>
      </c>
      <c r="BO108" s="7">
        <f t="shared" si="92"/>
        <v>3</v>
      </c>
      <c r="BP108" s="7">
        <f t="shared" si="92"/>
        <v>18</v>
      </c>
      <c r="BQ108" s="7">
        <f t="shared" si="92"/>
        <v>20</v>
      </c>
      <c r="BR108" s="7">
        <f t="shared" si="92"/>
        <v>8</v>
      </c>
      <c r="BS108" s="7">
        <f t="shared" si="92"/>
        <v>5</v>
      </c>
      <c r="BT108" s="7">
        <f t="shared" si="92"/>
        <v>1</v>
      </c>
      <c r="BU108" s="7">
        <f t="shared" si="92"/>
        <v>25</v>
      </c>
      <c r="BV108" s="7">
        <f t="shared" si="92"/>
        <v>5</v>
      </c>
      <c r="BW108" s="8" t="s">
        <v>84</v>
      </c>
      <c r="BX108" s="8">
        <f>SUM(BX7:BX107)</f>
        <v>25</v>
      </c>
      <c r="BY108" s="8">
        <f t="shared" ref="BY108:CD108" si="93">SUM(BY7:BY107)</f>
        <v>25</v>
      </c>
      <c r="BZ108" s="8">
        <f t="shared" si="93"/>
        <v>25</v>
      </c>
      <c r="CA108" s="8">
        <f t="shared" si="93"/>
        <v>25</v>
      </c>
      <c r="CB108" s="8">
        <f t="shared" si="93"/>
        <v>25</v>
      </c>
      <c r="CC108" s="8">
        <f t="shared" si="93"/>
        <v>25</v>
      </c>
      <c r="CD108" s="8">
        <f t="shared" si="93"/>
        <v>25</v>
      </c>
    </row>
    <row r="109" spans="1:82">
      <c r="A109" s="7"/>
      <c r="B109" s="55" t="s">
        <v>85</v>
      </c>
      <c r="C109" s="8"/>
      <c r="D109" s="57">
        <f>SUM(D7:D107)</f>
        <v>1.5</v>
      </c>
      <c r="E109" s="1">
        <f t="shared" ref="E109:AH109" si="94">SUM(E7:E107)</f>
        <v>12</v>
      </c>
      <c r="F109" s="1">
        <f>SUM(F7:F107)</f>
        <v>9.5</v>
      </c>
      <c r="G109" s="1">
        <f t="shared" si="94"/>
        <v>4.5</v>
      </c>
      <c r="H109" s="1">
        <f t="shared" si="94"/>
        <v>3.5</v>
      </c>
      <c r="I109" s="1">
        <f t="shared" si="94"/>
        <v>9.5</v>
      </c>
      <c r="J109" s="57">
        <f t="shared" si="94"/>
        <v>6.5</v>
      </c>
      <c r="K109" s="1">
        <f t="shared" si="94"/>
        <v>1.31</v>
      </c>
      <c r="L109" s="1">
        <f t="shared" si="94"/>
        <v>1.56</v>
      </c>
      <c r="M109" s="1">
        <f t="shared" si="94"/>
        <v>2.72</v>
      </c>
      <c r="N109" s="1">
        <f t="shared" si="94"/>
        <v>4.7100000000000009</v>
      </c>
      <c r="O109" s="1">
        <f t="shared" si="94"/>
        <v>7.74</v>
      </c>
      <c r="P109" s="1">
        <f t="shared" si="94"/>
        <v>4.93</v>
      </c>
      <c r="Q109" s="1">
        <f t="shared" si="94"/>
        <v>0.95</v>
      </c>
      <c r="R109" s="1">
        <f t="shared" si="94"/>
        <v>0.62000000000000011</v>
      </c>
      <c r="S109" s="57">
        <f t="shared" si="94"/>
        <v>0.37</v>
      </c>
      <c r="T109" s="1">
        <f t="shared" si="94"/>
        <v>2</v>
      </c>
      <c r="U109" s="1">
        <f t="shared" si="94"/>
        <v>5.33</v>
      </c>
      <c r="V109" s="1">
        <f t="shared" si="94"/>
        <v>11.83</v>
      </c>
      <c r="W109" s="57">
        <f t="shared" si="94"/>
        <v>7.83</v>
      </c>
      <c r="X109" s="1">
        <f t="shared" si="94"/>
        <v>0.33</v>
      </c>
      <c r="Y109" s="1">
        <f t="shared" si="94"/>
        <v>8.33</v>
      </c>
      <c r="Z109" s="57">
        <f t="shared" si="94"/>
        <v>16.329999999999998</v>
      </c>
      <c r="AA109" s="1">
        <f t="shared" si="94"/>
        <v>1.33</v>
      </c>
      <c r="AB109" s="1">
        <f t="shared" si="94"/>
        <v>8.57</v>
      </c>
      <c r="AC109" s="1">
        <f t="shared" si="94"/>
        <v>9.23</v>
      </c>
      <c r="AD109" s="1">
        <f t="shared" si="94"/>
        <v>2.9000000000000004</v>
      </c>
      <c r="AE109" s="57">
        <f t="shared" si="94"/>
        <v>2.91</v>
      </c>
      <c r="AF109" s="1">
        <f t="shared" si="94"/>
        <v>0.5</v>
      </c>
      <c r="AG109" s="1">
        <f t="shared" si="94"/>
        <v>22</v>
      </c>
      <c r="AH109" s="57">
        <f t="shared" si="94"/>
        <v>2.5</v>
      </c>
      <c r="AI109" s="6"/>
      <c r="AJ109" s="6"/>
      <c r="AK109" s="6"/>
      <c r="AL109" s="6"/>
      <c r="AM109" s="6"/>
      <c r="AN109" s="6"/>
    </row>
    <row r="110" spans="1:82">
      <c r="A110" s="7"/>
      <c r="B110" s="55" t="s">
        <v>86</v>
      </c>
      <c r="C110" s="8"/>
      <c r="D110" s="57">
        <f>AR108</f>
        <v>25</v>
      </c>
      <c r="E110" s="1">
        <f>BY108</f>
        <v>25</v>
      </c>
      <c r="F110" s="1">
        <f>BY108</f>
        <v>25</v>
      </c>
      <c r="G110" s="1">
        <f>BY108</f>
        <v>25</v>
      </c>
      <c r="H110" s="1">
        <f>BY108</f>
        <v>25</v>
      </c>
      <c r="I110" s="1">
        <f>BY108</f>
        <v>25</v>
      </c>
      <c r="J110" s="57">
        <f>BY108</f>
        <v>25</v>
      </c>
      <c r="K110" s="2">
        <f>BZ108</f>
        <v>25</v>
      </c>
      <c r="L110" s="2">
        <f>BZ108</f>
        <v>25</v>
      </c>
      <c r="M110" s="2">
        <f>BZ108</f>
        <v>25</v>
      </c>
      <c r="N110" s="2">
        <f>BZ108</f>
        <v>25</v>
      </c>
      <c r="O110" s="2">
        <f>BZ108</f>
        <v>25</v>
      </c>
      <c r="P110" s="2">
        <f>BZ108</f>
        <v>25</v>
      </c>
      <c r="Q110" s="2">
        <f>BZ108</f>
        <v>25</v>
      </c>
      <c r="R110" s="2">
        <f>BZ108</f>
        <v>25</v>
      </c>
      <c r="S110" s="58">
        <f>BZ108</f>
        <v>25</v>
      </c>
      <c r="T110" s="3">
        <f>CA108</f>
        <v>25</v>
      </c>
      <c r="U110" s="3">
        <f>CA108</f>
        <v>25</v>
      </c>
      <c r="V110" s="3">
        <f>CA108</f>
        <v>25</v>
      </c>
      <c r="W110" s="59">
        <f>CA108</f>
        <v>25</v>
      </c>
      <c r="X110" s="8">
        <f>CB108</f>
        <v>25</v>
      </c>
      <c r="Y110" s="8">
        <f>CB108</f>
        <v>25</v>
      </c>
      <c r="Z110" s="55">
        <f>CB108</f>
        <v>25</v>
      </c>
      <c r="AA110" s="5">
        <f>CC108</f>
        <v>25</v>
      </c>
      <c r="AB110" s="5">
        <f>CC108</f>
        <v>25</v>
      </c>
      <c r="AC110" s="5">
        <f>CC108</f>
        <v>25</v>
      </c>
      <c r="AD110" s="5">
        <f>CC108</f>
        <v>25</v>
      </c>
      <c r="AE110" s="60">
        <f>CC108</f>
        <v>25</v>
      </c>
      <c r="AF110" s="6">
        <f>CD108</f>
        <v>25</v>
      </c>
      <c r="AG110" s="6">
        <f>CD108</f>
        <v>25</v>
      </c>
      <c r="AH110" s="61">
        <f>CD108</f>
        <v>25</v>
      </c>
      <c r="AI110" s="6"/>
      <c r="AJ110" s="6"/>
      <c r="AK110" s="6"/>
      <c r="AL110" s="6"/>
      <c r="AM110" s="6"/>
      <c r="AN110" s="6"/>
      <c r="AP110" t="s">
        <v>10</v>
      </c>
      <c r="AQ110">
        <f>SUM(BX108:CD108)</f>
        <v>175</v>
      </c>
    </row>
    <row r="111" spans="1:82">
      <c r="A111" s="7"/>
      <c r="B111" s="8"/>
      <c r="C111" s="8"/>
      <c r="D111" s="1"/>
      <c r="E111" s="1"/>
      <c r="F111" s="1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8"/>
      <c r="Y111" s="8"/>
      <c r="Z111" s="8"/>
      <c r="AA111" s="5"/>
      <c r="AB111" s="5"/>
      <c r="AC111" s="5"/>
      <c r="AD111" s="5"/>
      <c r="AE111" s="5"/>
      <c r="AF111" s="6"/>
      <c r="AG111" s="6"/>
      <c r="AH111" s="6"/>
      <c r="AI111" s="6"/>
      <c r="AJ111" s="6"/>
      <c r="AK111" s="6"/>
      <c r="AL111" s="6"/>
      <c r="AM111" s="6"/>
      <c r="AN111" s="6"/>
      <c r="AP111" t="s">
        <v>12</v>
      </c>
      <c r="AQ111">
        <f>AQ108*7-SUM(BX108:CD108)</f>
        <v>0</v>
      </c>
    </row>
    <row r="112" spans="1:82">
      <c r="A112" s="7"/>
      <c r="B112" s="7" t="s">
        <v>87</v>
      </c>
      <c r="C112" s="7"/>
      <c r="D112" s="46">
        <f>(D109/AR108)*100</f>
        <v>6</v>
      </c>
      <c r="E112" s="46">
        <f>(E109/BY108)*100</f>
        <v>48</v>
      </c>
      <c r="F112" s="46">
        <f>(F109/BY108)*100</f>
        <v>38</v>
      </c>
      <c r="G112" s="46">
        <f>(G109/BY108)*100</f>
        <v>18</v>
      </c>
      <c r="H112" s="46">
        <f>(H109/BY108)*100</f>
        <v>14.000000000000002</v>
      </c>
      <c r="I112" s="46">
        <f>(I109/BY108)*100</f>
        <v>38</v>
      </c>
      <c r="J112" s="46">
        <f>(J109/BY108)*100</f>
        <v>26</v>
      </c>
      <c r="K112" s="46">
        <f>(K109/BZ108)*100</f>
        <v>5.24</v>
      </c>
      <c r="L112" s="46">
        <f>(L109/BZ108)*100</f>
        <v>6.24</v>
      </c>
      <c r="M112" s="46">
        <f>(M109/BZ108)*100</f>
        <v>10.88</v>
      </c>
      <c r="N112" s="46">
        <f>(N109/BZ108)*100</f>
        <v>18.840000000000003</v>
      </c>
      <c r="O112" s="46">
        <f>(O109/BZ108)*100</f>
        <v>30.959999999999997</v>
      </c>
      <c r="P112" s="46">
        <f>(P109/BZ108)*100</f>
        <v>19.72</v>
      </c>
      <c r="Q112" s="46">
        <f>(Q109/BZ108)*100</f>
        <v>3.8</v>
      </c>
      <c r="R112" s="46">
        <f>(R109/BZ108)*100</f>
        <v>2.4800000000000004</v>
      </c>
      <c r="S112" s="46">
        <f>(S109/BZ108)*100</f>
        <v>1.48</v>
      </c>
      <c r="T112" s="46">
        <f>(T109/CA108)*100</f>
        <v>8</v>
      </c>
      <c r="U112" s="46">
        <f>(U109/CA108)*100</f>
        <v>21.32</v>
      </c>
      <c r="V112" s="46">
        <f>(V109/CA108)*100</f>
        <v>47.32</v>
      </c>
      <c r="W112" s="46">
        <f>(W109/CA108)*100</f>
        <v>31.319999999999997</v>
      </c>
      <c r="X112" s="46">
        <f>(X109/CB108)*100</f>
        <v>1.32</v>
      </c>
      <c r="Y112" s="46">
        <f>(Y109/CB108)*100</f>
        <v>33.32</v>
      </c>
      <c r="Z112" s="46">
        <f>(Z109/CB108)*100</f>
        <v>65.319999999999993</v>
      </c>
      <c r="AA112" s="46">
        <f>(AA109/CC108)*100</f>
        <v>5.32</v>
      </c>
      <c r="AB112" s="46">
        <f>(AB109/CC108)*100</f>
        <v>34.28</v>
      </c>
      <c r="AC112" s="46">
        <f>(AC109/CC108)*100</f>
        <v>36.92</v>
      </c>
      <c r="AD112" s="46">
        <f>(AD109/CC108)*100</f>
        <v>11.600000000000001</v>
      </c>
      <c r="AE112" s="46">
        <f>(AE109/CC108)*100</f>
        <v>11.64</v>
      </c>
      <c r="AF112" s="46">
        <f>(AF109/CD108)*100</f>
        <v>2</v>
      </c>
      <c r="AG112" s="46">
        <f>(AG109/CD108)*100</f>
        <v>88</v>
      </c>
      <c r="AH112" s="46">
        <f>(AH109/CD108)*100</f>
        <v>10</v>
      </c>
      <c r="AP112" t="s">
        <v>11</v>
      </c>
      <c r="AQ112">
        <f>AQ108*7</f>
        <v>175</v>
      </c>
    </row>
    <row r="114" spans="42:43">
      <c r="AP114" t="s">
        <v>13</v>
      </c>
      <c r="AQ114">
        <f>(AQ110-AQ111)/AQ112</f>
        <v>1</v>
      </c>
    </row>
  </sheetData>
  <phoneticPr fontId="18" type="noConversion"/>
  <conditionalFormatting sqref="A7:A107">
    <cfRule type="cellIs" dxfId="3" priority="1" stopIfTrue="1" operator="equal">
      <formula>0</formula>
    </cfRule>
  </conditionalFormatting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zoomScaleNormal="100" workbookViewId="0">
      <selection activeCell="K1" sqref="K1"/>
    </sheetView>
  </sheetViews>
  <sheetFormatPr defaultColWidth="11.42578125" defaultRowHeight="12"/>
  <cols>
    <col min="1" max="1" width="12" customWidth="1"/>
    <col min="2" max="2" width="24" customWidth="1"/>
    <col min="3" max="3" width="12" customWidth="1"/>
    <col min="8" max="10" width="11.42578125" customWidth="1"/>
  </cols>
  <sheetData>
    <row r="1" spans="1:82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61" t="s">
        <v>89</v>
      </c>
      <c r="J1" s="164" t="s">
        <v>90</v>
      </c>
      <c r="K1" s="162">
        <f>COUNTIF(A7:AH112,"ERR!")</f>
        <v>0</v>
      </c>
      <c r="L1" s="164" t="s">
        <v>91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82" ht="12" customHeight="1">
      <c r="A2" s="30"/>
      <c r="B2" s="29"/>
      <c r="C2" s="29"/>
      <c r="D2" s="31"/>
      <c r="E2" s="24"/>
      <c r="F2" s="31"/>
      <c r="G2" s="30"/>
      <c r="H2" s="30"/>
      <c r="I2" s="21"/>
      <c r="J2" s="163"/>
      <c r="K2" s="163"/>
      <c r="L2" s="163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82" s="32" customFormat="1" ht="30" customHeight="1">
      <c r="A3" s="47">
        <v>0</v>
      </c>
      <c r="B3" s="48"/>
      <c r="C3" s="48"/>
      <c r="D3" s="49">
        <v>0</v>
      </c>
      <c r="E3" s="50">
        <v>0</v>
      </c>
      <c r="F3" s="49">
        <v>0</v>
      </c>
      <c r="G3" s="51">
        <v>0</v>
      </c>
      <c r="H3" s="47" t="e">
        <f>AQ114</f>
        <v>#VALUE!</v>
      </c>
      <c r="I3" s="239"/>
      <c r="J3" s="240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82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82" ht="14.1" customHeight="1">
      <c r="C5" s="44" t="s">
        <v>8</v>
      </c>
      <c r="D5" s="45" t="s">
        <v>88</v>
      </c>
    </row>
    <row r="6" spans="1:82" ht="15" customHeight="1">
      <c r="C6" s="145" t="s">
        <v>7</v>
      </c>
      <c r="D6" s="144" t="s">
        <v>45</v>
      </c>
      <c r="E6" s="143" t="s">
        <v>46</v>
      </c>
      <c r="F6" s="143" t="s">
        <v>47</v>
      </c>
      <c r="G6" s="143" t="s">
        <v>48</v>
      </c>
      <c r="H6" s="143" t="s">
        <v>49</v>
      </c>
      <c r="I6" s="143" t="s">
        <v>50</v>
      </c>
      <c r="J6" s="143" t="s">
        <v>51</v>
      </c>
      <c r="K6" s="142" t="s">
        <v>52</v>
      </c>
      <c r="L6" s="142" t="s">
        <v>53</v>
      </c>
      <c r="M6" s="142" t="s">
        <v>54</v>
      </c>
      <c r="N6" s="142" t="s">
        <v>55</v>
      </c>
      <c r="O6" s="142" t="s">
        <v>56</v>
      </c>
      <c r="P6" s="142" t="s">
        <v>57</v>
      </c>
      <c r="Q6" s="142" t="s">
        <v>58</v>
      </c>
      <c r="R6" s="142" t="s">
        <v>59</v>
      </c>
      <c r="S6" s="142" t="s">
        <v>60</v>
      </c>
      <c r="T6" s="141" t="s">
        <v>61</v>
      </c>
      <c r="U6" s="141" t="s">
        <v>62</v>
      </c>
      <c r="V6" s="141" t="s">
        <v>63</v>
      </c>
      <c r="W6" s="141" t="s">
        <v>64</v>
      </c>
      <c r="X6" s="140" t="s">
        <v>65</v>
      </c>
      <c r="Y6" s="140" t="s">
        <v>66</v>
      </c>
      <c r="Z6" s="140" t="s">
        <v>67</v>
      </c>
      <c r="AA6" s="139" t="s">
        <v>68</v>
      </c>
      <c r="AB6" s="139" t="s">
        <v>69</v>
      </c>
      <c r="AC6" s="139" t="s">
        <v>70</v>
      </c>
      <c r="AD6" s="139" t="s">
        <v>71</v>
      </c>
      <c r="AE6" s="139" t="s">
        <v>72</v>
      </c>
      <c r="AF6" s="138" t="s">
        <v>73</v>
      </c>
      <c r="AG6" s="138" t="s">
        <v>74</v>
      </c>
      <c r="AH6" s="138" t="s">
        <v>75</v>
      </c>
      <c r="AI6" s="5"/>
      <c r="AJ6" s="5"/>
      <c r="AK6" s="5"/>
      <c r="AL6" s="5"/>
      <c r="AM6" s="5"/>
      <c r="AN6" s="5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5" t="s">
        <v>73</v>
      </c>
      <c r="BU6" s="5" t="s">
        <v>74</v>
      </c>
      <c r="BV6" s="5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</row>
    <row r="7" spans="1:82">
      <c r="A7" s="7" t="str">
        <f>IF(Scoresheet_Result!A7&lt;&gt;Original_Result!A7,"ERR!","OK")</f>
        <v>OK</v>
      </c>
      <c r="B7" s="7" t="str">
        <f>IF(Scoresheet_Result!B7&lt;&gt;Original_Result!B7,"ERR!","OK")</f>
        <v>OK</v>
      </c>
      <c r="C7" s="7" t="str">
        <f>IF(Scoresheet_Result!C7&lt;&gt;Original_Result!C7,"ERR!","OK")</f>
        <v>OK</v>
      </c>
      <c r="D7" s="7" t="str">
        <f>IF(Scoresheet_Result!D7&lt;&gt;Original_Result!D7,"ERR!","OK")</f>
        <v>OK</v>
      </c>
      <c r="E7" s="7" t="str">
        <f>IF(Scoresheet_Result!E7&lt;&gt;Original_Result!E7,"ERR!","OK")</f>
        <v>OK</v>
      </c>
      <c r="F7" s="7" t="str">
        <f>IF(Scoresheet_Result!F7&lt;&gt;Original_Result!F7,"ERR!","OK")</f>
        <v>OK</v>
      </c>
      <c r="G7" s="7" t="str">
        <f>IF(Scoresheet_Result!G7&lt;&gt;Original_Result!G7,"ERR!","OK")</f>
        <v>OK</v>
      </c>
      <c r="H7" s="7" t="str">
        <f>IF(Scoresheet_Result!H7&lt;&gt;Original_Result!H7,"ERR!","OK")</f>
        <v>OK</v>
      </c>
      <c r="I7" s="7" t="str">
        <f>IF(Scoresheet_Result!I7&lt;&gt;Original_Result!I7,"ERR!","OK")</f>
        <v>OK</v>
      </c>
      <c r="J7" s="7" t="str">
        <f>IF(Scoresheet_Result!J7&lt;&gt;Original_Result!J7,"ERR!","OK")</f>
        <v>OK</v>
      </c>
      <c r="K7" s="7" t="str">
        <f>IF(Scoresheet_Result!K7&lt;&gt;Original_Result!K7,"ERR!","OK")</f>
        <v>OK</v>
      </c>
      <c r="L7" s="7" t="str">
        <f>IF(Scoresheet_Result!L7&lt;&gt;Original_Result!L7,"ERR!","OK")</f>
        <v>OK</v>
      </c>
      <c r="M7" s="7" t="str">
        <f>IF(Scoresheet_Result!M7&lt;&gt;Original_Result!M7,"ERR!","OK")</f>
        <v>OK</v>
      </c>
      <c r="N7" s="7" t="str">
        <f>IF(Scoresheet_Result!N7&lt;&gt;Original_Result!N7,"ERR!","OK")</f>
        <v>OK</v>
      </c>
      <c r="O7" s="7" t="str">
        <f>IF(Scoresheet_Result!O7&lt;&gt;Original_Result!O7,"ERR!","OK")</f>
        <v>OK</v>
      </c>
      <c r="P7" s="7" t="str">
        <f>IF(Scoresheet_Result!P7&lt;&gt;Original_Result!P7,"ERR!","OK")</f>
        <v>OK</v>
      </c>
      <c r="Q7" s="7" t="str">
        <f>IF(Scoresheet_Result!Q7&lt;&gt;Original_Result!Q7,"ERR!","OK")</f>
        <v>OK</v>
      </c>
      <c r="R7" s="7" t="str">
        <f>IF(Scoresheet_Result!R7&lt;&gt;Original_Result!R7,"ERR!","OK")</f>
        <v>OK</v>
      </c>
      <c r="S7" s="7" t="str">
        <f>IF(Scoresheet_Result!S7&lt;&gt;Original_Result!S7,"ERR!","OK")</f>
        <v>OK</v>
      </c>
      <c r="T7" s="7" t="str">
        <f>IF(Scoresheet_Result!T7&lt;&gt;Original_Result!T7,"ERR!","OK")</f>
        <v>OK</v>
      </c>
      <c r="U7" s="7" t="str">
        <f>IF(Scoresheet_Result!U7&lt;&gt;Original_Result!U7,"ERR!","OK")</f>
        <v>OK</v>
      </c>
      <c r="V7" s="7" t="str">
        <f>IF(Scoresheet_Result!V7&lt;&gt;Original_Result!V7,"ERR!","OK")</f>
        <v>OK</v>
      </c>
      <c r="W7" s="7" t="str">
        <f>IF(Scoresheet_Result!W7&lt;&gt;Original_Result!W7,"ERR!","OK")</f>
        <v>OK</v>
      </c>
      <c r="X7" s="7" t="str">
        <f>IF(Scoresheet_Result!X7&lt;&gt;Original_Result!X7,"ERR!","OK")</f>
        <v>OK</v>
      </c>
      <c r="Y7" s="7" t="str">
        <f>IF(Scoresheet_Result!Y7&lt;&gt;Original_Result!Y7,"ERR!","OK")</f>
        <v>OK</v>
      </c>
      <c r="Z7" s="7" t="str">
        <f>IF(Scoresheet_Result!Z7&lt;&gt;Original_Result!Z7,"ERR!","OK")</f>
        <v>OK</v>
      </c>
      <c r="AA7" s="7" t="str">
        <f>IF(Scoresheet_Result!AA7&lt;&gt;Original_Result!AA7,"ERR!","OK")</f>
        <v>OK</v>
      </c>
      <c r="AB7" s="7" t="str">
        <f>IF(Scoresheet_Result!AB7&lt;&gt;Original_Result!AB7,"ERR!","OK")</f>
        <v>OK</v>
      </c>
      <c r="AC7" s="7" t="str">
        <f>IF(Scoresheet_Result!AC7&lt;&gt;Original_Result!AC7,"ERR!","OK")</f>
        <v>OK</v>
      </c>
      <c r="AD7" s="7" t="str">
        <f>IF(Scoresheet_Result!AD7&lt;&gt;Original_Result!AD7,"ERR!","OK")</f>
        <v>OK</v>
      </c>
      <c r="AE7" s="7" t="str">
        <f>IF(Scoresheet_Result!AE7&lt;&gt;Original_Result!AE7,"ERR!","OK")</f>
        <v>OK</v>
      </c>
      <c r="AF7" s="7" t="str">
        <f>IF(Scoresheet_Result!AF7&lt;&gt;Original_Result!AF7,"ERR!","OK")</f>
        <v>OK</v>
      </c>
      <c r="AG7" s="7" t="str">
        <f>IF(Scoresheet_Result!AG7&lt;&gt;Original_Result!AG7,"ERR!","OK")</f>
        <v>OK</v>
      </c>
      <c r="AH7" s="7" t="str">
        <f>IF(Scoresheet_Result!AH7&lt;&gt;Original_Result!AH7,"ERR!","OK")</f>
        <v>OK</v>
      </c>
      <c r="AJ7" s="5"/>
      <c r="AK7" s="5"/>
      <c r="AL7" s="5"/>
      <c r="AM7" s="5"/>
      <c r="AN7" s="5"/>
      <c r="AQ7">
        <f t="shared" ref="AQ7:AQ38" si="0">IF((B7)&gt;0,1,0)</f>
        <v>1</v>
      </c>
      <c r="AR7" t="e">
        <f t="shared" ref="AR7:AR38" si="1">IF(C7+D7&gt;0,1,0)</f>
        <v>#VALUE!</v>
      </c>
      <c r="AS7">
        <f t="shared" ref="AS7:AS38" si="2">IF(E7&gt;0,1,0)</f>
        <v>1</v>
      </c>
      <c r="AT7">
        <f t="shared" ref="AT7:AT38" si="3">IF(F7&gt;0,1,0)</f>
        <v>1</v>
      </c>
      <c r="AU7">
        <f t="shared" ref="AU7:AU38" si="4">IF(G7&gt;0,1,0)</f>
        <v>1</v>
      </c>
      <c r="AV7">
        <f t="shared" ref="AV7:AV38" si="5">IF(H7&gt;0,1,0)</f>
        <v>1</v>
      </c>
      <c r="AW7">
        <f t="shared" ref="AW7:AW38" si="6">IF(I7&gt;0,1,0)</f>
        <v>1</v>
      </c>
      <c r="AX7">
        <f t="shared" ref="AX7:AX38" si="7">IF(J7&gt;0,1,0)</f>
        <v>1</v>
      </c>
      <c r="AY7">
        <f t="shared" ref="AY7:AY38" si="8">IF(K7&gt;0,1,0)</f>
        <v>1</v>
      </c>
      <c r="AZ7">
        <f t="shared" ref="AZ7:AZ38" si="9">IF(L7&gt;0,1,0)</f>
        <v>1</v>
      </c>
      <c r="BA7">
        <f t="shared" ref="BA7:BA38" si="10">IF(M7&gt;0,1,0)</f>
        <v>1</v>
      </c>
      <c r="BB7">
        <f t="shared" ref="BB7:BB38" si="11">IF(N7&gt;0,1,0)</f>
        <v>1</v>
      </c>
      <c r="BC7">
        <f t="shared" ref="BC7:BC38" si="12">IF(O7&gt;0,1,0)</f>
        <v>1</v>
      </c>
      <c r="BD7">
        <f t="shared" ref="BD7:BD38" si="13">IF(P7&gt;0,1,0)</f>
        <v>1</v>
      </c>
      <c r="BE7">
        <f t="shared" ref="BE7:BE38" si="14">IF(Q7&gt;0,1,0)</f>
        <v>1</v>
      </c>
      <c r="BF7">
        <f t="shared" ref="BF7:BF38" si="15">IF(R7&gt;0,1,0)</f>
        <v>1</v>
      </c>
      <c r="BG7">
        <f t="shared" ref="BG7:BG38" si="16">IF(S7&gt;0,1,0)</f>
        <v>1</v>
      </c>
      <c r="BH7">
        <f t="shared" ref="BH7:BH38" si="17">IF(T7&gt;0,1,0)</f>
        <v>1</v>
      </c>
      <c r="BI7">
        <f t="shared" ref="BI7:BI38" si="18">IF(U7&gt;0,1,0)</f>
        <v>1</v>
      </c>
      <c r="BJ7">
        <f t="shared" ref="BJ7:BJ38" si="19">IF(V7&gt;0,1,0)</f>
        <v>1</v>
      </c>
      <c r="BK7">
        <f t="shared" ref="BK7:BK38" si="20">IF(W7&gt;0,1,0)</f>
        <v>1</v>
      </c>
      <c r="BL7">
        <f t="shared" ref="BL7:BL38" si="21">IF(X7&gt;0,1,0)</f>
        <v>1</v>
      </c>
      <c r="BM7">
        <f t="shared" ref="BM7:BM38" si="22">IF(Y7&gt;0,1,0)</f>
        <v>1</v>
      </c>
      <c r="BN7">
        <f t="shared" ref="BN7:BN38" si="23">IF(Z7&gt;0,1,0)</f>
        <v>1</v>
      </c>
      <c r="BO7">
        <f t="shared" ref="BO7:BO38" si="24">IF(AA7&gt;0,1,0)</f>
        <v>1</v>
      </c>
      <c r="BP7">
        <f t="shared" ref="BP7:BP38" si="25">IF(AB7&gt;0,1,0)</f>
        <v>1</v>
      </c>
      <c r="BQ7">
        <f t="shared" ref="BQ7:BQ38" si="26">IF(AC7&gt;0,1,0)</f>
        <v>1</v>
      </c>
      <c r="BR7">
        <f t="shared" ref="BR7:BR38" si="27">IF(AD7&gt;0,1,0)</f>
        <v>1</v>
      </c>
      <c r="BS7">
        <f t="shared" ref="BS7:BS38" si="28">IF(AE7&gt;0,1,0)</f>
        <v>1</v>
      </c>
      <c r="BT7">
        <f t="shared" ref="BT7:BT38" si="29">IF(AF7&gt;0,1,0)</f>
        <v>1</v>
      </c>
      <c r="BU7">
        <f t="shared" ref="BU7:BU38" si="30">IF(AG7&gt;0,1,0)</f>
        <v>1</v>
      </c>
      <c r="BV7">
        <f t="shared" ref="BV7:BV38" si="31">IF(AH7&gt;0,1,0)</f>
        <v>1</v>
      </c>
      <c r="BX7" t="e">
        <f t="shared" ref="BX7:BX38" si="32">AR7</f>
        <v>#VALUE!</v>
      </c>
      <c r="BY7">
        <f t="shared" ref="BY7:BY38" si="33">IF(AS7+AT7+AU7+AV7+AW7+AX7&gt;0,1,0)</f>
        <v>1</v>
      </c>
      <c r="BZ7">
        <f t="shared" ref="BZ7:BZ38" si="34">IF(AY7+AZ7+BA7+BB7+BC7+BD7+BE7+BF7+BG7&gt;0,1,0)</f>
        <v>1</v>
      </c>
      <c r="CA7">
        <f t="shared" ref="CA7:CA38" si="35">IF(BH7+BI7+BJ7+BK7&gt;0,1,0)</f>
        <v>1</v>
      </c>
      <c r="CB7">
        <f t="shared" ref="CB7:CB38" si="36">IF(BL7+BM7+BN7&gt;0,1,0)</f>
        <v>1</v>
      </c>
      <c r="CC7">
        <f t="shared" ref="CC7:CC38" si="37">IF(BO7+BP7+BQ7+BR7+BS7&gt;0,1,0)</f>
        <v>1</v>
      </c>
      <c r="CD7">
        <f t="shared" ref="CD7:CD38" si="38">IF(BT7+BU7+BV7&gt;0,1,0)</f>
        <v>1</v>
      </c>
    </row>
    <row r="8" spans="1:82">
      <c r="A8" s="7" t="str">
        <f>IF(Scoresheet_Result!A8&lt;&gt;Original_Result!A8,"ERR!","OK")</f>
        <v>OK</v>
      </c>
      <c r="B8" s="7" t="str">
        <f>IF(Scoresheet_Result!B8&lt;&gt;Original_Result!B8,"ERR!","OK")</f>
        <v>OK</v>
      </c>
      <c r="C8" s="7" t="str">
        <f>IF(Scoresheet_Result!C8&lt;&gt;Original_Result!C8,"ERR!","OK")</f>
        <v>OK</v>
      </c>
      <c r="D8" s="7" t="str">
        <f>IF(Scoresheet_Result!D8&lt;&gt;Original_Result!D8,"ERR!","OK")</f>
        <v>OK</v>
      </c>
      <c r="E8" s="7" t="str">
        <f>IF(Scoresheet_Result!E8&lt;&gt;Original_Result!E8,"ERR!","OK")</f>
        <v>OK</v>
      </c>
      <c r="F8" s="7" t="str">
        <f>IF(Scoresheet_Result!F8&lt;&gt;Original_Result!F8,"ERR!","OK")</f>
        <v>OK</v>
      </c>
      <c r="G8" s="7" t="str">
        <f>IF(Scoresheet_Result!G8&lt;&gt;Original_Result!G8,"ERR!","OK")</f>
        <v>OK</v>
      </c>
      <c r="H8" s="7" t="str">
        <f>IF(Scoresheet_Result!H8&lt;&gt;Original_Result!H8,"ERR!","OK")</f>
        <v>OK</v>
      </c>
      <c r="I8" s="7" t="str">
        <f>IF(Scoresheet_Result!I8&lt;&gt;Original_Result!I8,"ERR!","OK")</f>
        <v>OK</v>
      </c>
      <c r="J8" s="7" t="str">
        <f>IF(Scoresheet_Result!J8&lt;&gt;Original_Result!J8,"ERR!","OK")</f>
        <v>OK</v>
      </c>
      <c r="K8" s="7" t="str">
        <f>IF(Scoresheet_Result!K8&lt;&gt;Original_Result!K8,"ERR!","OK")</f>
        <v>OK</v>
      </c>
      <c r="L8" s="7" t="str">
        <f>IF(Scoresheet_Result!L8&lt;&gt;Original_Result!L8,"ERR!","OK")</f>
        <v>OK</v>
      </c>
      <c r="M8" s="7" t="str">
        <f>IF(Scoresheet_Result!M8&lt;&gt;Original_Result!M8,"ERR!","OK")</f>
        <v>OK</v>
      </c>
      <c r="N8" s="7" t="str">
        <f>IF(Scoresheet_Result!N8&lt;&gt;Original_Result!N8,"ERR!","OK")</f>
        <v>OK</v>
      </c>
      <c r="O8" s="7" t="str">
        <f>IF(Scoresheet_Result!O8&lt;&gt;Original_Result!O8,"ERR!","OK")</f>
        <v>OK</v>
      </c>
      <c r="P8" s="7" t="str">
        <f>IF(Scoresheet_Result!P8&lt;&gt;Original_Result!P8,"ERR!","OK")</f>
        <v>OK</v>
      </c>
      <c r="Q8" s="7" t="str">
        <f>IF(Scoresheet_Result!Q8&lt;&gt;Original_Result!Q8,"ERR!","OK")</f>
        <v>OK</v>
      </c>
      <c r="R8" s="7" t="str">
        <f>IF(Scoresheet_Result!R8&lt;&gt;Original_Result!R8,"ERR!","OK")</f>
        <v>OK</v>
      </c>
      <c r="S8" s="7" t="str">
        <f>IF(Scoresheet_Result!S8&lt;&gt;Original_Result!S8,"ERR!","OK")</f>
        <v>OK</v>
      </c>
      <c r="T8" s="7" t="str">
        <f>IF(Scoresheet_Result!T8&lt;&gt;Original_Result!T8,"ERR!","OK")</f>
        <v>OK</v>
      </c>
      <c r="U8" s="7" t="str">
        <f>IF(Scoresheet_Result!U8&lt;&gt;Original_Result!U8,"ERR!","OK")</f>
        <v>OK</v>
      </c>
      <c r="V8" s="7" t="str">
        <f>IF(Scoresheet_Result!V8&lt;&gt;Original_Result!V8,"ERR!","OK")</f>
        <v>OK</v>
      </c>
      <c r="W8" s="7" t="str">
        <f>IF(Scoresheet_Result!W8&lt;&gt;Original_Result!W8,"ERR!","OK")</f>
        <v>OK</v>
      </c>
      <c r="X8" s="7" t="str">
        <f>IF(Scoresheet_Result!X8&lt;&gt;Original_Result!X8,"ERR!","OK")</f>
        <v>OK</v>
      </c>
      <c r="Y8" s="7" t="str">
        <f>IF(Scoresheet_Result!Y8&lt;&gt;Original_Result!Y8,"ERR!","OK")</f>
        <v>OK</v>
      </c>
      <c r="Z8" s="7" t="str">
        <f>IF(Scoresheet_Result!Z8&lt;&gt;Original_Result!Z8,"ERR!","OK")</f>
        <v>OK</v>
      </c>
      <c r="AA8" s="7" t="str">
        <f>IF(Scoresheet_Result!AA8&lt;&gt;Original_Result!AA8,"ERR!","OK")</f>
        <v>OK</v>
      </c>
      <c r="AB8" s="7" t="str">
        <f>IF(Scoresheet_Result!AB8&lt;&gt;Original_Result!AB8,"ERR!","OK")</f>
        <v>OK</v>
      </c>
      <c r="AC8" s="7" t="str">
        <f>IF(Scoresheet_Result!AC8&lt;&gt;Original_Result!AC8,"ERR!","OK")</f>
        <v>OK</v>
      </c>
      <c r="AD8" s="7" t="str">
        <f>IF(Scoresheet_Result!AD8&lt;&gt;Original_Result!AD8,"ERR!","OK")</f>
        <v>OK</v>
      </c>
      <c r="AE8" s="7" t="str">
        <f>IF(Scoresheet_Result!AE8&lt;&gt;Original_Result!AE8,"ERR!","OK")</f>
        <v>OK</v>
      </c>
      <c r="AF8" s="7" t="str">
        <f>IF(Scoresheet_Result!AF8&lt;&gt;Original_Result!AF8,"ERR!","OK")</f>
        <v>OK</v>
      </c>
      <c r="AG8" s="7" t="str">
        <f>IF(Scoresheet_Result!AG8&lt;&gt;Original_Result!AG8,"ERR!","OK")</f>
        <v>OK</v>
      </c>
      <c r="AH8" s="7" t="str">
        <f>IF(Scoresheet_Result!AH8&lt;&gt;Original_Result!AH8,"ERR!","OK")</f>
        <v>OK</v>
      </c>
      <c r="AJ8" s="5"/>
      <c r="AK8" s="5"/>
      <c r="AL8" s="5"/>
      <c r="AM8" s="5"/>
      <c r="AN8" s="5"/>
      <c r="AQ8">
        <f t="shared" si="0"/>
        <v>1</v>
      </c>
      <c r="AR8" t="e">
        <f t="shared" si="1"/>
        <v>#VALUE!</v>
      </c>
      <c r="AS8">
        <f t="shared" si="2"/>
        <v>1</v>
      </c>
      <c r="AT8">
        <f t="shared" si="3"/>
        <v>1</v>
      </c>
      <c r="AU8">
        <f t="shared" si="4"/>
        <v>1</v>
      </c>
      <c r="AV8">
        <f t="shared" si="5"/>
        <v>1</v>
      </c>
      <c r="AW8">
        <f t="shared" si="6"/>
        <v>1</v>
      </c>
      <c r="AX8">
        <f t="shared" si="7"/>
        <v>1</v>
      </c>
      <c r="AY8">
        <f t="shared" si="8"/>
        <v>1</v>
      </c>
      <c r="AZ8">
        <f t="shared" si="9"/>
        <v>1</v>
      </c>
      <c r="BA8">
        <f t="shared" si="10"/>
        <v>1</v>
      </c>
      <c r="BB8">
        <f t="shared" si="11"/>
        <v>1</v>
      </c>
      <c r="BC8">
        <f t="shared" si="12"/>
        <v>1</v>
      </c>
      <c r="BD8">
        <f t="shared" si="13"/>
        <v>1</v>
      </c>
      <c r="BE8">
        <f t="shared" si="14"/>
        <v>1</v>
      </c>
      <c r="BF8">
        <f t="shared" si="15"/>
        <v>1</v>
      </c>
      <c r="BG8">
        <f t="shared" si="16"/>
        <v>1</v>
      </c>
      <c r="BH8">
        <f t="shared" si="17"/>
        <v>1</v>
      </c>
      <c r="BI8">
        <f t="shared" si="18"/>
        <v>1</v>
      </c>
      <c r="BJ8">
        <f t="shared" si="19"/>
        <v>1</v>
      </c>
      <c r="BK8">
        <f t="shared" si="20"/>
        <v>1</v>
      </c>
      <c r="BL8">
        <f t="shared" si="21"/>
        <v>1</v>
      </c>
      <c r="BM8">
        <f t="shared" si="22"/>
        <v>1</v>
      </c>
      <c r="BN8">
        <f t="shared" si="23"/>
        <v>1</v>
      </c>
      <c r="BO8">
        <f t="shared" si="24"/>
        <v>1</v>
      </c>
      <c r="BP8">
        <f t="shared" si="25"/>
        <v>1</v>
      </c>
      <c r="BQ8">
        <f t="shared" si="26"/>
        <v>1</v>
      </c>
      <c r="BR8">
        <f t="shared" si="27"/>
        <v>1</v>
      </c>
      <c r="BS8">
        <f t="shared" si="28"/>
        <v>1</v>
      </c>
      <c r="BT8">
        <f t="shared" si="29"/>
        <v>1</v>
      </c>
      <c r="BU8">
        <f t="shared" si="30"/>
        <v>1</v>
      </c>
      <c r="BV8">
        <f t="shared" si="31"/>
        <v>1</v>
      </c>
      <c r="BX8" t="e">
        <f t="shared" si="32"/>
        <v>#VALUE!</v>
      </c>
      <c r="BY8">
        <f t="shared" si="33"/>
        <v>1</v>
      </c>
      <c r="BZ8">
        <f t="shared" si="34"/>
        <v>1</v>
      </c>
      <c r="CA8">
        <f t="shared" si="35"/>
        <v>1</v>
      </c>
      <c r="CB8">
        <f t="shared" si="36"/>
        <v>1</v>
      </c>
      <c r="CC8">
        <f t="shared" si="37"/>
        <v>1</v>
      </c>
      <c r="CD8">
        <f t="shared" si="38"/>
        <v>1</v>
      </c>
    </row>
    <row r="9" spans="1:82">
      <c r="A9" s="7" t="str">
        <f>IF(Scoresheet_Result!A9&lt;&gt;Original_Result!A9,"ERR!","OK")</f>
        <v>OK</v>
      </c>
      <c r="B9" s="7" t="str">
        <f>IF(Scoresheet_Result!B9&lt;&gt;Original_Result!B9,"ERR!","OK")</f>
        <v>OK</v>
      </c>
      <c r="C9" s="7" t="str">
        <f>IF(Scoresheet_Result!C9&lt;&gt;Original_Result!C9,"ERR!","OK")</f>
        <v>OK</v>
      </c>
      <c r="D9" s="7" t="str">
        <f>IF(Scoresheet_Result!D9&lt;&gt;Original_Result!D9,"ERR!","OK")</f>
        <v>OK</v>
      </c>
      <c r="E9" s="7" t="str">
        <f>IF(Scoresheet_Result!E9&lt;&gt;Original_Result!E9,"ERR!","OK")</f>
        <v>OK</v>
      </c>
      <c r="F9" s="7" t="str">
        <f>IF(Scoresheet_Result!F9&lt;&gt;Original_Result!F9,"ERR!","OK")</f>
        <v>OK</v>
      </c>
      <c r="G9" s="7" t="str">
        <f>IF(Scoresheet_Result!G9&lt;&gt;Original_Result!G9,"ERR!","OK")</f>
        <v>OK</v>
      </c>
      <c r="H9" s="7" t="str">
        <f>IF(Scoresheet_Result!H9&lt;&gt;Original_Result!H9,"ERR!","OK")</f>
        <v>OK</v>
      </c>
      <c r="I9" s="7" t="str">
        <f>IF(Scoresheet_Result!I9&lt;&gt;Original_Result!I9,"ERR!","OK")</f>
        <v>OK</v>
      </c>
      <c r="J9" s="7" t="str">
        <f>IF(Scoresheet_Result!J9&lt;&gt;Original_Result!J9,"ERR!","OK")</f>
        <v>OK</v>
      </c>
      <c r="K9" s="7" t="str">
        <f>IF(Scoresheet_Result!K9&lt;&gt;Original_Result!K9,"ERR!","OK")</f>
        <v>OK</v>
      </c>
      <c r="L9" s="7" t="str">
        <f>IF(Scoresheet_Result!L9&lt;&gt;Original_Result!L9,"ERR!","OK")</f>
        <v>OK</v>
      </c>
      <c r="M9" s="7" t="str">
        <f>IF(Scoresheet_Result!M9&lt;&gt;Original_Result!M9,"ERR!","OK")</f>
        <v>OK</v>
      </c>
      <c r="N9" s="7" t="str">
        <f>IF(Scoresheet_Result!N9&lt;&gt;Original_Result!N9,"ERR!","OK")</f>
        <v>OK</v>
      </c>
      <c r="O9" s="7" t="str">
        <f>IF(Scoresheet_Result!O9&lt;&gt;Original_Result!O9,"ERR!","OK")</f>
        <v>OK</v>
      </c>
      <c r="P9" s="7" t="str">
        <f>IF(Scoresheet_Result!P9&lt;&gt;Original_Result!P9,"ERR!","OK")</f>
        <v>OK</v>
      </c>
      <c r="Q9" s="7" t="str">
        <f>IF(Scoresheet_Result!Q9&lt;&gt;Original_Result!Q9,"ERR!","OK")</f>
        <v>OK</v>
      </c>
      <c r="R9" s="7" t="str">
        <f>IF(Scoresheet_Result!R9&lt;&gt;Original_Result!R9,"ERR!","OK")</f>
        <v>OK</v>
      </c>
      <c r="S9" s="7" t="str">
        <f>IF(Scoresheet_Result!S9&lt;&gt;Original_Result!S9,"ERR!","OK")</f>
        <v>OK</v>
      </c>
      <c r="T9" s="7" t="str">
        <f>IF(Scoresheet_Result!T9&lt;&gt;Original_Result!T9,"ERR!","OK")</f>
        <v>OK</v>
      </c>
      <c r="U9" s="7" t="str">
        <f>IF(Scoresheet_Result!U9&lt;&gt;Original_Result!U9,"ERR!","OK")</f>
        <v>OK</v>
      </c>
      <c r="V9" s="7" t="str">
        <f>IF(Scoresheet_Result!V9&lt;&gt;Original_Result!V9,"ERR!","OK")</f>
        <v>OK</v>
      </c>
      <c r="W9" s="7" t="str">
        <f>IF(Scoresheet_Result!W9&lt;&gt;Original_Result!W9,"ERR!","OK")</f>
        <v>OK</v>
      </c>
      <c r="X9" s="7" t="str">
        <f>IF(Scoresheet_Result!X9&lt;&gt;Original_Result!X9,"ERR!","OK")</f>
        <v>OK</v>
      </c>
      <c r="Y9" s="7" t="str">
        <f>IF(Scoresheet_Result!Y9&lt;&gt;Original_Result!Y9,"ERR!","OK")</f>
        <v>OK</v>
      </c>
      <c r="Z9" s="7" t="str">
        <f>IF(Scoresheet_Result!Z9&lt;&gt;Original_Result!Z9,"ERR!","OK")</f>
        <v>OK</v>
      </c>
      <c r="AA9" s="7" t="str">
        <f>IF(Scoresheet_Result!AA9&lt;&gt;Original_Result!AA9,"ERR!","OK")</f>
        <v>OK</v>
      </c>
      <c r="AB9" s="7" t="str">
        <f>IF(Scoresheet_Result!AB9&lt;&gt;Original_Result!AB9,"ERR!","OK")</f>
        <v>OK</v>
      </c>
      <c r="AC9" s="7" t="str">
        <f>IF(Scoresheet_Result!AC9&lt;&gt;Original_Result!AC9,"ERR!","OK")</f>
        <v>OK</v>
      </c>
      <c r="AD9" s="7" t="str">
        <f>IF(Scoresheet_Result!AD9&lt;&gt;Original_Result!AD9,"ERR!","OK")</f>
        <v>OK</v>
      </c>
      <c r="AE9" s="7" t="str">
        <f>IF(Scoresheet_Result!AE9&lt;&gt;Original_Result!AE9,"ERR!","OK")</f>
        <v>OK</v>
      </c>
      <c r="AF9" s="7" t="str">
        <f>IF(Scoresheet_Result!AF9&lt;&gt;Original_Result!AF9,"ERR!","OK")</f>
        <v>OK</v>
      </c>
      <c r="AG9" s="7" t="str">
        <f>IF(Scoresheet_Result!AG9&lt;&gt;Original_Result!AG9,"ERR!","OK")</f>
        <v>OK</v>
      </c>
      <c r="AH9" s="7" t="str">
        <f>IF(Scoresheet_Result!AH9&lt;&gt;Original_Result!AH9,"ERR!","OK")</f>
        <v>OK</v>
      </c>
      <c r="AJ9" s="5"/>
      <c r="AK9" s="5"/>
      <c r="AL9" s="5"/>
      <c r="AM9" s="5"/>
      <c r="AN9" s="5"/>
      <c r="AQ9">
        <f t="shared" si="0"/>
        <v>1</v>
      </c>
      <c r="AR9" t="e">
        <f t="shared" si="1"/>
        <v>#VALUE!</v>
      </c>
      <c r="AS9">
        <f t="shared" si="2"/>
        <v>1</v>
      </c>
      <c r="AT9">
        <f t="shared" si="3"/>
        <v>1</v>
      </c>
      <c r="AU9">
        <f t="shared" si="4"/>
        <v>1</v>
      </c>
      <c r="AV9">
        <f t="shared" si="5"/>
        <v>1</v>
      </c>
      <c r="AW9">
        <f t="shared" si="6"/>
        <v>1</v>
      </c>
      <c r="AX9">
        <f t="shared" si="7"/>
        <v>1</v>
      </c>
      <c r="AY9">
        <f t="shared" si="8"/>
        <v>1</v>
      </c>
      <c r="AZ9">
        <f t="shared" si="9"/>
        <v>1</v>
      </c>
      <c r="BA9">
        <f t="shared" si="10"/>
        <v>1</v>
      </c>
      <c r="BB9">
        <f t="shared" si="11"/>
        <v>1</v>
      </c>
      <c r="BC9">
        <f t="shared" si="12"/>
        <v>1</v>
      </c>
      <c r="BD9">
        <f t="shared" si="13"/>
        <v>1</v>
      </c>
      <c r="BE9">
        <f t="shared" si="14"/>
        <v>1</v>
      </c>
      <c r="BF9">
        <f t="shared" si="15"/>
        <v>1</v>
      </c>
      <c r="BG9">
        <f t="shared" si="16"/>
        <v>1</v>
      </c>
      <c r="BH9">
        <f t="shared" si="17"/>
        <v>1</v>
      </c>
      <c r="BI9">
        <f t="shared" si="18"/>
        <v>1</v>
      </c>
      <c r="BJ9">
        <f t="shared" si="19"/>
        <v>1</v>
      </c>
      <c r="BK9">
        <f t="shared" si="20"/>
        <v>1</v>
      </c>
      <c r="BL9">
        <f t="shared" si="21"/>
        <v>1</v>
      </c>
      <c r="BM9">
        <f t="shared" si="22"/>
        <v>1</v>
      </c>
      <c r="BN9">
        <f t="shared" si="23"/>
        <v>1</v>
      </c>
      <c r="BO9">
        <f t="shared" si="24"/>
        <v>1</v>
      </c>
      <c r="BP9">
        <f t="shared" si="25"/>
        <v>1</v>
      </c>
      <c r="BQ9">
        <f t="shared" si="26"/>
        <v>1</v>
      </c>
      <c r="BR9">
        <f t="shared" si="27"/>
        <v>1</v>
      </c>
      <c r="BS9">
        <f t="shared" si="28"/>
        <v>1</v>
      </c>
      <c r="BT9">
        <f t="shared" si="29"/>
        <v>1</v>
      </c>
      <c r="BU9">
        <f t="shared" si="30"/>
        <v>1</v>
      </c>
      <c r="BV9">
        <f t="shared" si="31"/>
        <v>1</v>
      </c>
      <c r="BX9" t="e">
        <f t="shared" si="32"/>
        <v>#VALUE!</v>
      </c>
      <c r="BY9">
        <f t="shared" si="33"/>
        <v>1</v>
      </c>
      <c r="BZ9">
        <f t="shared" si="34"/>
        <v>1</v>
      </c>
      <c r="CA9">
        <f t="shared" si="35"/>
        <v>1</v>
      </c>
      <c r="CB9">
        <f t="shared" si="36"/>
        <v>1</v>
      </c>
      <c r="CC9">
        <f t="shared" si="37"/>
        <v>1</v>
      </c>
      <c r="CD9">
        <f t="shared" si="38"/>
        <v>1</v>
      </c>
    </row>
    <row r="10" spans="1:82">
      <c r="A10" s="7" t="str">
        <f>IF(Scoresheet_Result!A10&lt;&gt;Original_Result!A10,"ERR!","OK")</f>
        <v>OK</v>
      </c>
      <c r="B10" s="7" t="str">
        <f>IF(Scoresheet_Result!B10&lt;&gt;Original_Result!B10,"ERR!","OK")</f>
        <v>OK</v>
      </c>
      <c r="C10" s="7" t="str">
        <f>IF(Scoresheet_Result!C10&lt;&gt;Original_Result!C10,"ERR!","OK")</f>
        <v>OK</v>
      </c>
      <c r="D10" s="7" t="str">
        <f>IF(Scoresheet_Result!D10&lt;&gt;Original_Result!D10,"ERR!","OK")</f>
        <v>OK</v>
      </c>
      <c r="E10" s="7" t="str">
        <f>IF(Scoresheet_Result!E10&lt;&gt;Original_Result!E10,"ERR!","OK")</f>
        <v>OK</v>
      </c>
      <c r="F10" s="7" t="str">
        <f>IF(Scoresheet_Result!F10&lt;&gt;Original_Result!F10,"ERR!","OK")</f>
        <v>OK</v>
      </c>
      <c r="G10" s="7" t="str">
        <f>IF(Scoresheet_Result!G10&lt;&gt;Original_Result!G10,"ERR!","OK")</f>
        <v>OK</v>
      </c>
      <c r="H10" s="7" t="str">
        <f>IF(Scoresheet_Result!H10&lt;&gt;Original_Result!H10,"ERR!","OK")</f>
        <v>OK</v>
      </c>
      <c r="I10" s="7" t="str">
        <f>IF(Scoresheet_Result!I10&lt;&gt;Original_Result!I10,"ERR!","OK")</f>
        <v>OK</v>
      </c>
      <c r="J10" s="7" t="str">
        <f>IF(Scoresheet_Result!J10&lt;&gt;Original_Result!J10,"ERR!","OK")</f>
        <v>OK</v>
      </c>
      <c r="K10" s="7" t="str">
        <f>IF(Scoresheet_Result!K10&lt;&gt;Original_Result!K10,"ERR!","OK")</f>
        <v>OK</v>
      </c>
      <c r="L10" s="7" t="str">
        <f>IF(Scoresheet_Result!L10&lt;&gt;Original_Result!L10,"ERR!","OK")</f>
        <v>OK</v>
      </c>
      <c r="M10" s="7" t="str">
        <f>IF(Scoresheet_Result!M10&lt;&gt;Original_Result!M10,"ERR!","OK")</f>
        <v>OK</v>
      </c>
      <c r="N10" s="7" t="str">
        <f>IF(Scoresheet_Result!N10&lt;&gt;Original_Result!N10,"ERR!","OK")</f>
        <v>OK</v>
      </c>
      <c r="O10" s="7" t="str">
        <f>IF(Scoresheet_Result!O10&lt;&gt;Original_Result!O10,"ERR!","OK")</f>
        <v>OK</v>
      </c>
      <c r="P10" s="7" t="str">
        <f>IF(Scoresheet_Result!P10&lt;&gt;Original_Result!P10,"ERR!","OK")</f>
        <v>OK</v>
      </c>
      <c r="Q10" s="7" t="str">
        <f>IF(Scoresheet_Result!Q10&lt;&gt;Original_Result!Q10,"ERR!","OK")</f>
        <v>OK</v>
      </c>
      <c r="R10" s="7" t="str">
        <f>IF(Scoresheet_Result!R10&lt;&gt;Original_Result!R10,"ERR!","OK")</f>
        <v>OK</v>
      </c>
      <c r="S10" s="7" t="str">
        <f>IF(Scoresheet_Result!S10&lt;&gt;Original_Result!S10,"ERR!","OK")</f>
        <v>OK</v>
      </c>
      <c r="T10" s="7" t="str">
        <f>IF(Scoresheet_Result!T10&lt;&gt;Original_Result!T10,"ERR!","OK")</f>
        <v>OK</v>
      </c>
      <c r="U10" s="7" t="str">
        <f>IF(Scoresheet_Result!U10&lt;&gt;Original_Result!U10,"ERR!","OK")</f>
        <v>OK</v>
      </c>
      <c r="V10" s="7" t="str">
        <f>IF(Scoresheet_Result!V10&lt;&gt;Original_Result!V10,"ERR!","OK")</f>
        <v>OK</v>
      </c>
      <c r="W10" s="7" t="str">
        <f>IF(Scoresheet_Result!W10&lt;&gt;Original_Result!W10,"ERR!","OK")</f>
        <v>OK</v>
      </c>
      <c r="X10" s="7" t="str">
        <f>IF(Scoresheet_Result!X10&lt;&gt;Original_Result!X10,"ERR!","OK")</f>
        <v>OK</v>
      </c>
      <c r="Y10" s="7" t="str">
        <f>IF(Scoresheet_Result!Y10&lt;&gt;Original_Result!Y10,"ERR!","OK")</f>
        <v>OK</v>
      </c>
      <c r="Z10" s="7" t="str">
        <f>IF(Scoresheet_Result!Z10&lt;&gt;Original_Result!Z10,"ERR!","OK")</f>
        <v>OK</v>
      </c>
      <c r="AA10" s="7" t="str">
        <f>IF(Scoresheet_Result!AA10&lt;&gt;Original_Result!AA10,"ERR!","OK")</f>
        <v>OK</v>
      </c>
      <c r="AB10" s="7" t="str">
        <f>IF(Scoresheet_Result!AB10&lt;&gt;Original_Result!AB10,"ERR!","OK")</f>
        <v>OK</v>
      </c>
      <c r="AC10" s="7" t="str">
        <f>IF(Scoresheet_Result!AC10&lt;&gt;Original_Result!AC10,"ERR!","OK")</f>
        <v>OK</v>
      </c>
      <c r="AD10" s="7" t="str">
        <f>IF(Scoresheet_Result!AD10&lt;&gt;Original_Result!AD10,"ERR!","OK")</f>
        <v>OK</v>
      </c>
      <c r="AE10" s="7" t="str">
        <f>IF(Scoresheet_Result!AE10&lt;&gt;Original_Result!AE10,"ERR!","OK")</f>
        <v>OK</v>
      </c>
      <c r="AF10" s="7" t="str">
        <f>IF(Scoresheet_Result!AF10&lt;&gt;Original_Result!AF10,"ERR!","OK")</f>
        <v>OK</v>
      </c>
      <c r="AG10" s="7" t="str">
        <f>IF(Scoresheet_Result!AG10&lt;&gt;Original_Result!AG10,"ERR!","OK")</f>
        <v>OK</v>
      </c>
      <c r="AH10" s="7" t="str">
        <f>IF(Scoresheet_Result!AH10&lt;&gt;Original_Result!AH10,"ERR!","OK")</f>
        <v>OK</v>
      </c>
      <c r="AJ10" s="5"/>
      <c r="AK10" s="5"/>
      <c r="AL10" s="5"/>
      <c r="AM10" s="5"/>
      <c r="AN10" s="5"/>
      <c r="AQ10">
        <f t="shared" si="0"/>
        <v>1</v>
      </c>
      <c r="AR10" t="e">
        <f t="shared" si="1"/>
        <v>#VALUE!</v>
      </c>
      <c r="AS10">
        <f t="shared" si="2"/>
        <v>1</v>
      </c>
      <c r="AT10">
        <f t="shared" si="3"/>
        <v>1</v>
      </c>
      <c r="AU10">
        <f t="shared" si="4"/>
        <v>1</v>
      </c>
      <c r="AV10">
        <f t="shared" si="5"/>
        <v>1</v>
      </c>
      <c r="AW10">
        <f t="shared" si="6"/>
        <v>1</v>
      </c>
      <c r="AX10">
        <f t="shared" si="7"/>
        <v>1</v>
      </c>
      <c r="AY10">
        <f t="shared" si="8"/>
        <v>1</v>
      </c>
      <c r="AZ10">
        <f t="shared" si="9"/>
        <v>1</v>
      </c>
      <c r="BA10">
        <f t="shared" si="10"/>
        <v>1</v>
      </c>
      <c r="BB10">
        <f t="shared" si="11"/>
        <v>1</v>
      </c>
      <c r="BC10">
        <f t="shared" si="12"/>
        <v>1</v>
      </c>
      <c r="BD10">
        <f t="shared" si="13"/>
        <v>1</v>
      </c>
      <c r="BE10">
        <f t="shared" si="14"/>
        <v>1</v>
      </c>
      <c r="BF10">
        <f t="shared" si="15"/>
        <v>1</v>
      </c>
      <c r="BG10">
        <f t="shared" si="16"/>
        <v>1</v>
      </c>
      <c r="BH10">
        <f t="shared" si="17"/>
        <v>1</v>
      </c>
      <c r="BI10">
        <f t="shared" si="18"/>
        <v>1</v>
      </c>
      <c r="BJ10">
        <f t="shared" si="19"/>
        <v>1</v>
      </c>
      <c r="BK10">
        <f t="shared" si="20"/>
        <v>1</v>
      </c>
      <c r="BL10">
        <f t="shared" si="21"/>
        <v>1</v>
      </c>
      <c r="BM10">
        <f t="shared" si="22"/>
        <v>1</v>
      </c>
      <c r="BN10">
        <f t="shared" si="23"/>
        <v>1</v>
      </c>
      <c r="BO10">
        <f t="shared" si="24"/>
        <v>1</v>
      </c>
      <c r="BP10">
        <f t="shared" si="25"/>
        <v>1</v>
      </c>
      <c r="BQ10">
        <f t="shared" si="26"/>
        <v>1</v>
      </c>
      <c r="BR10">
        <f t="shared" si="27"/>
        <v>1</v>
      </c>
      <c r="BS10">
        <f t="shared" si="28"/>
        <v>1</v>
      </c>
      <c r="BT10">
        <f t="shared" si="29"/>
        <v>1</v>
      </c>
      <c r="BU10">
        <f t="shared" si="30"/>
        <v>1</v>
      </c>
      <c r="BV10">
        <f t="shared" si="31"/>
        <v>1</v>
      </c>
      <c r="BX10" t="e">
        <f t="shared" si="32"/>
        <v>#VALUE!</v>
      </c>
      <c r="BY10">
        <f t="shared" si="33"/>
        <v>1</v>
      </c>
      <c r="BZ10">
        <f t="shared" si="34"/>
        <v>1</v>
      </c>
      <c r="CA10">
        <f t="shared" si="35"/>
        <v>1</v>
      </c>
      <c r="CB10">
        <f t="shared" si="36"/>
        <v>1</v>
      </c>
      <c r="CC10">
        <f t="shared" si="37"/>
        <v>1</v>
      </c>
      <c r="CD10">
        <f t="shared" si="38"/>
        <v>1</v>
      </c>
    </row>
    <row r="11" spans="1:82">
      <c r="A11" s="7" t="str">
        <f>IF(Scoresheet_Result!A11&lt;&gt;Original_Result!A11,"ERR!","OK")</f>
        <v>OK</v>
      </c>
      <c r="B11" s="7" t="str">
        <f>IF(Scoresheet_Result!B11&lt;&gt;Original_Result!B11,"ERR!","OK")</f>
        <v>OK</v>
      </c>
      <c r="C11" s="7" t="str">
        <f>IF(Scoresheet_Result!C11&lt;&gt;Original_Result!C11,"ERR!","OK")</f>
        <v>OK</v>
      </c>
      <c r="D11" s="7" t="str">
        <f>IF(Scoresheet_Result!D11&lt;&gt;Original_Result!D11,"ERR!","OK")</f>
        <v>OK</v>
      </c>
      <c r="E11" s="7" t="str">
        <f>IF(Scoresheet_Result!E11&lt;&gt;Original_Result!E11,"ERR!","OK")</f>
        <v>OK</v>
      </c>
      <c r="F11" s="7" t="str">
        <f>IF(Scoresheet_Result!F11&lt;&gt;Original_Result!F11,"ERR!","OK")</f>
        <v>OK</v>
      </c>
      <c r="G11" s="7" t="str">
        <f>IF(Scoresheet_Result!G11&lt;&gt;Original_Result!G11,"ERR!","OK")</f>
        <v>OK</v>
      </c>
      <c r="H11" s="7" t="str">
        <f>IF(Scoresheet_Result!H11&lt;&gt;Original_Result!H11,"ERR!","OK")</f>
        <v>OK</v>
      </c>
      <c r="I11" s="7" t="str">
        <f>IF(Scoresheet_Result!I11&lt;&gt;Original_Result!I11,"ERR!","OK")</f>
        <v>OK</v>
      </c>
      <c r="J11" s="7" t="str">
        <f>IF(Scoresheet_Result!J11&lt;&gt;Original_Result!J11,"ERR!","OK")</f>
        <v>OK</v>
      </c>
      <c r="K11" s="7" t="str">
        <f>IF(Scoresheet_Result!K11&lt;&gt;Original_Result!K11,"ERR!","OK")</f>
        <v>OK</v>
      </c>
      <c r="L11" s="7" t="str">
        <f>IF(Scoresheet_Result!L11&lt;&gt;Original_Result!L11,"ERR!","OK")</f>
        <v>OK</v>
      </c>
      <c r="M11" s="7" t="str">
        <f>IF(Scoresheet_Result!M11&lt;&gt;Original_Result!M11,"ERR!","OK")</f>
        <v>OK</v>
      </c>
      <c r="N11" s="7" t="str">
        <f>IF(Scoresheet_Result!N11&lt;&gt;Original_Result!N11,"ERR!","OK")</f>
        <v>OK</v>
      </c>
      <c r="O11" s="7" t="str">
        <f>IF(Scoresheet_Result!O11&lt;&gt;Original_Result!O11,"ERR!","OK")</f>
        <v>OK</v>
      </c>
      <c r="P11" s="7" t="str">
        <f>IF(Scoresheet_Result!P11&lt;&gt;Original_Result!P11,"ERR!","OK")</f>
        <v>OK</v>
      </c>
      <c r="Q11" s="7" t="str">
        <f>IF(Scoresheet_Result!Q11&lt;&gt;Original_Result!Q11,"ERR!","OK")</f>
        <v>OK</v>
      </c>
      <c r="R11" s="7" t="str">
        <f>IF(Scoresheet_Result!R11&lt;&gt;Original_Result!R11,"ERR!","OK")</f>
        <v>OK</v>
      </c>
      <c r="S11" s="7" t="str">
        <f>IF(Scoresheet_Result!S11&lt;&gt;Original_Result!S11,"ERR!","OK")</f>
        <v>OK</v>
      </c>
      <c r="T11" s="7" t="str">
        <f>IF(Scoresheet_Result!T11&lt;&gt;Original_Result!T11,"ERR!","OK")</f>
        <v>OK</v>
      </c>
      <c r="U11" s="7" t="str">
        <f>IF(Scoresheet_Result!U11&lt;&gt;Original_Result!U11,"ERR!","OK")</f>
        <v>OK</v>
      </c>
      <c r="V11" s="7" t="str">
        <f>IF(Scoresheet_Result!V11&lt;&gt;Original_Result!V11,"ERR!","OK")</f>
        <v>OK</v>
      </c>
      <c r="W11" s="7" t="str">
        <f>IF(Scoresheet_Result!W11&lt;&gt;Original_Result!W11,"ERR!","OK")</f>
        <v>OK</v>
      </c>
      <c r="X11" s="7" t="str">
        <f>IF(Scoresheet_Result!X11&lt;&gt;Original_Result!X11,"ERR!","OK")</f>
        <v>OK</v>
      </c>
      <c r="Y11" s="7" t="str">
        <f>IF(Scoresheet_Result!Y11&lt;&gt;Original_Result!Y11,"ERR!","OK")</f>
        <v>OK</v>
      </c>
      <c r="Z11" s="7" t="str">
        <f>IF(Scoresheet_Result!Z11&lt;&gt;Original_Result!Z11,"ERR!","OK")</f>
        <v>OK</v>
      </c>
      <c r="AA11" s="7" t="str">
        <f>IF(Scoresheet_Result!AA11&lt;&gt;Original_Result!AA11,"ERR!","OK")</f>
        <v>OK</v>
      </c>
      <c r="AB11" s="7" t="str">
        <f>IF(Scoresheet_Result!AB11&lt;&gt;Original_Result!AB11,"ERR!","OK")</f>
        <v>OK</v>
      </c>
      <c r="AC11" s="7" t="str">
        <f>IF(Scoresheet_Result!AC11&lt;&gt;Original_Result!AC11,"ERR!","OK")</f>
        <v>OK</v>
      </c>
      <c r="AD11" s="7" t="str">
        <f>IF(Scoresheet_Result!AD11&lt;&gt;Original_Result!AD11,"ERR!","OK")</f>
        <v>OK</v>
      </c>
      <c r="AE11" s="7" t="str">
        <f>IF(Scoresheet_Result!AE11&lt;&gt;Original_Result!AE11,"ERR!","OK")</f>
        <v>OK</v>
      </c>
      <c r="AF11" s="7" t="str">
        <f>IF(Scoresheet_Result!AF11&lt;&gt;Original_Result!AF11,"ERR!","OK")</f>
        <v>OK</v>
      </c>
      <c r="AG11" s="7" t="str">
        <f>IF(Scoresheet_Result!AG11&lt;&gt;Original_Result!AG11,"ERR!","OK")</f>
        <v>OK</v>
      </c>
      <c r="AH11" s="7" t="str">
        <f>IF(Scoresheet_Result!AH11&lt;&gt;Original_Result!AH11,"ERR!","OK")</f>
        <v>OK</v>
      </c>
      <c r="AJ11" s="5"/>
      <c r="AK11" s="5"/>
      <c r="AL11" s="5"/>
      <c r="AM11" s="5"/>
      <c r="AN11" s="5"/>
      <c r="AQ11">
        <f t="shared" si="0"/>
        <v>1</v>
      </c>
      <c r="AR11" t="e">
        <f t="shared" si="1"/>
        <v>#VALUE!</v>
      </c>
      <c r="AS11">
        <f t="shared" si="2"/>
        <v>1</v>
      </c>
      <c r="AT11">
        <f t="shared" si="3"/>
        <v>1</v>
      </c>
      <c r="AU11">
        <f t="shared" si="4"/>
        <v>1</v>
      </c>
      <c r="AV11">
        <f t="shared" si="5"/>
        <v>1</v>
      </c>
      <c r="AW11">
        <f t="shared" si="6"/>
        <v>1</v>
      </c>
      <c r="AX11">
        <f t="shared" si="7"/>
        <v>1</v>
      </c>
      <c r="AY11">
        <f t="shared" si="8"/>
        <v>1</v>
      </c>
      <c r="AZ11">
        <f t="shared" si="9"/>
        <v>1</v>
      </c>
      <c r="BA11">
        <f t="shared" si="10"/>
        <v>1</v>
      </c>
      <c r="BB11">
        <f t="shared" si="11"/>
        <v>1</v>
      </c>
      <c r="BC11">
        <f t="shared" si="12"/>
        <v>1</v>
      </c>
      <c r="BD11">
        <f t="shared" si="13"/>
        <v>1</v>
      </c>
      <c r="BE11">
        <f t="shared" si="14"/>
        <v>1</v>
      </c>
      <c r="BF11">
        <f t="shared" si="15"/>
        <v>1</v>
      </c>
      <c r="BG11">
        <f t="shared" si="16"/>
        <v>1</v>
      </c>
      <c r="BH11">
        <f t="shared" si="17"/>
        <v>1</v>
      </c>
      <c r="BI11">
        <f t="shared" si="18"/>
        <v>1</v>
      </c>
      <c r="BJ11">
        <f t="shared" si="19"/>
        <v>1</v>
      </c>
      <c r="BK11">
        <f t="shared" si="20"/>
        <v>1</v>
      </c>
      <c r="BL11">
        <f t="shared" si="21"/>
        <v>1</v>
      </c>
      <c r="BM11">
        <f t="shared" si="22"/>
        <v>1</v>
      </c>
      <c r="BN11">
        <f t="shared" si="23"/>
        <v>1</v>
      </c>
      <c r="BO11">
        <f t="shared" si="24"/>
        <v>1</v>
      </c>
      <c r="BP11">
        <f t="shared" si="25"/>
        <v>1</v>
      </c>
      <c r="BQ11">
        <f t="shared" si="26"/>
        <v>1</v>
      </c>
      <c r="BR11">
        <f t="shared" si="27"/>
        <v>1</v>
      </c>
      <c r="BS11">
        <f t="shared" si="28"/>
        <v>1</v>
      </c>
      <c r="BT11">
        <f t="shared" si="29"/>
        <v>1</v>
      </c>
      <c r="BU11">
        <f t="shared" si="30"/>
        <v>1</v>
      </c>
      <c r="BV11">
        <f t="shared" si="31"/>
        <v>1</v>
      </c>
      <c r="BX11" t="e">
        <f t="shared" si="32"/>
        <v>#VALUE!</v>
      </c>
      <c r="BY11">
        <f t="shared" si="33"/>
        <v>1</v>
      </c>
      <c r="BZ11">
        <f t="shared" si="34"/>
        <v>1</v>
      </c>
      <c r="CA11">
        <f t="shared" si="35"/>
        <v>1</v>
      </c>
      <c r="CB11">
        <f t="shared" si="36"/>
        <v>1</v>
      </c>
      <c r="CC11">
        <f t="shared" si="37"/>
        <v>1</v>
      </c>
      <c r="CD11">
        <f t="shared" si="38"/>
        <v>1</v>
      </c>
    </row>
    <row r="12" spans="1:82">
      <c r="A12" s="7" t="str">
        <f>IF(Scoresheet_Result!A12&lt;&gt;Original_Result!A12,"ERR!","OK")</f>
        <v>OK</v>
      </c>
      <c r="B12" s="7" t="str">
        <f>IF(Scoresheet_Result!B12&lt;&gt;Original_Result!B12,"ERR!","OK")</f>
        <v>OK</v>
      </c>
      <c r="C12" s="7" t="str">
        <f>IF(Scoresheet_Result!C12&lt;&gt;Original_Result!C12,"ERR!","OK")</f>
        <v>OK</v>
      </c>
      <c r="D12" s="7" t="str">
        <f>IF(Scoresheet_Result!D12&lt;&gt;Original_Result!D12,"ERR!","OK")</f>
        <v>OK</v>
      </c>
      <c r="E12" s="7" t="str">
        <f>IF(Scoresheet_Result!E12&lt;&gt;Original_Result!E12,"ERR!","OK")</f>
        <v>OK</v>
      </c>
      <c r="F12" s="7" t="str">
        <f>IF(Scoresheet_Result!F12&lt;&gt;Original_Result!F12,"ERR!","OK")</f>
        <v>OK</v>
      </c>
      <c r="G12" s="7" t="str">
        <f>IF(Scoresheet_Result!G12&lt;&gt;Original_Result!G12,"ERR!","OK")</f>
        <v>OK</v>
      </c>
      <c r="H12" s="7" t="str">
        <f>IF(Scoresheet_Result!H12&lt;&gt;Original_Result!H12,"ERR!","OK")</f>
        <v>OK</v>
      </c>
      <c r="I12" s="7" t="str">
        <f>IF(Scoresheet_Result!I12&lt;&gt;Original_Result!I12,"ERR!","OK")</f>
        <v>OK</v>
      </c>
      <c r="J12" s="7" t="str">
        <f>IF(Scoresheet_Result!J12&lt;&gt;Original_Result!J12,"ERR!","OK")</f>
        <v>OK</v>
      </c>
      <c r="K12" s="7" t="str">
        <f>IF(Scoresheet_Result!K12&lt;&gt;Original_Result!K12,"ERR!","OK")</f>
        <v>OK</v>
      </c>
      <c r="L12" s="7" t="str">
        <f>IF(Scoresheet_Result!L12&lt;&gt;Original_Result!L12,"ERR!","OK")</f>
        <v>OK</v>
      </c>
      <c r="M12" s="7" t="str">
        <f>IF(Scoresheet_Result!M12&lt;&gt;Original_Result!M12,"ERR!","OK")</f>
        <v>OK</v>
      </c>
      <c r="N12" s="7" t="str">
        <f>IF(Scoresheet_Result!N12&lt;&gt;Original_Result!N12,"ERR!","OK")</f>
        <v>OK</v>
      </c>
      <c r="O12" s="7" t="str">
        <f>IF(Scoresheet_Result!O12&lt;&gt;Original_Result!O12,"ERR!","OK")</f>
        <v>OK</v>
      </c>
      <c r="P12" s="7" t="str">
        <f>IF(Scoresheet_Result!P12&lt;&gt;Original_Result!P12,"ERR!","OK")</f>
        <v>OK</v>
      </c>
      <c r="Q12" s="7" t="str">
        <f>IF(Scoresheet_Result!Q12&lt;&gt;Original_Result!Q12,"ERR!","OK")</f>
        <v>OK</v>
      </c>
      <c r="R12" s="7" t="str">
        <f>IF(Scoresheet_Result!R12&lt;&gt;Original_Result!R12,"ERR!","OK")</f>
        <v>OK</v>
      </c>
      <c r="S12" s="7" t="str">
        <f>IF(Scoresheet_Result!S12&lt;&gt;Original_Result!S12,"ERR!","OK")</f>
        <v>OK</v>
      </c>
      <c r="T12" s="7" t="str">
        <f>IF(Scoresheet_Result!T12&lt;&gt;Original_Result!T12,"ERR!","OK")</f>
        <v>OK</v>
      </c>
      <c r="U12" s="7" t="str">
        <f>IF(Scoresheet_Result!U12&lt;&gt;Original_Result!U12,"ERR!","OK")</f>
        <v>OK</v>
      </c>
      <c r="V12" s="7" t="str">
        <f>IF(Scoresheet_Result!V12&lt;&gt;Original_Result!V12,"ERR!","OK")</f>
        <v>OK</v>
      </c>
      <c r="W12" s="7" t="str">
        <f>IF(Scoresheet_Result!W12&lt;&gt;Original_Result!W12,"ERR!","OK")</f>
        <v>OK</v>
      </c>
      <c r="X12" s="7" t="str">
        <f>IF(Scoresheet_Result!X12&lt;&gt;Original_Result!X12,"ERR!","OK")</f>
        <v>OK</v>
      </c>
      <c r="Y12" s="7" t="str">
        <f>IF(Scoresheet_Result!Y12&lt;&gt;Original_Result!Y12,"ERR!","OK")</f>
        <v>OK</v>
      </c>
      <c r="Z12" s="7" t="str">
        <f>IF(Scoresheet_Result!Z12&lt;&gt;Original_Result!Z12,"ERR!","OK")</f>
        <v>OK</v>
      </c>
      <c r="AA12" s="7" t="str">
        <f>IF(Scoresheet_Result!AA12&lt;&gt;Original_Result!AA12,"ERR!","OK")</f>
        <v>OK</v>
      </c>
      <c r="AB12" s="7" t="str">
        <f>IF(Scoresheet_Result!AB12&lt;&gt;Original_Result!AB12,"ERR!","OK")</f>
        <v>OK</v>
      </c>
      <c r="AC12" s="7" t="str">
        <f>IF(Scoresheet_Result!AC12&lt;&gt;Original_Result!AC12,"ERR!","OK")</f>
        <v>OK</v>
      </c>
      <c r="AD12" s="7" t="str">
        <f>IF(Scoresheet_Result!AD12&lt;&gt;Original_Result!AD12,"ERR!","OK")</f>
        <v>OK</v>
      </c>
      <c r="AE12" s="7" t="str">
        <f>IF(Scoresheet_Result!AE12&lt;&gt;Original_Result!AE12,"ERR!","OK")</f>
        <v>OK</v>
      </c>
      <c r="AF12" s="7" t="str">
        <f>IF(Scoresheet_Result!AF12&lt;&gt;Original_Result!AF12,"ERR!","OK")</f>
        <v>OK</v>
      </c>
      <c r="AG12" s="7" t="str">
        <f>IF(Scoresheet_Result!AG12&lt;&gt;Original_Result!AG12,"ERR!","OK")</f>
        <v>OK</v>
      </c>
      <c r="AH12" s="7" t="str">
        <f>IF(Scoresheet_Result!AH12&lt;&gt;Original_Result!AH12,"ERR!","OK")</f>
        <v>OK</v>
      </c>
      <c r="AJ12" s="5"/>
      <c r="AK12" s="5"/>
      <c r="AL12" s="5"/>
      <c r="AM12" s="5"/>
      <c r="AN12" s="5"/>
      <c r="AQ12">
        <f t="shared" si="0"/>
        <v>1</v>
      </c>
      <c r="AR12" t="e">
        <f t="shared" si="1"/>
        <v>#VALUE!</v>
      </c>
      <c r="AS12">
        <f t="shared" si="2"/>
        <v>1</v>
      </c>
      <c r="AT12">
        <f t="shared" si="3"/>
        <v>1</v>
      </c>
      <c r="AU12">
        <f t="shared" si="4"/>
        <v>1</v>
      </c>
      <c r="AV12">
        <f t="shared" si="5"/>
        <v>1</v>
      </c>
      <c r="AW12">
        <f t="shared" si="6"/>
        <v>1</v>
      </c>
      <c r="AX12">
        <f t="shared" si="7"/>
        <v>1</v>
      </c>
      <c r="AY12">
        <f t="shared" si="8"/>
        <v>1</v>
      </c>
      <c r="AZ12">
        <f t="shared" si="9"/>
        <v>1</v>
      </c>
      <c r="BA12">
        <f t="shared" si="10"/>
        <v>1</v>
      </c>
      <c r="BB12">
        <f t="shared" si="11"/>
        <v>1</v>
      </c>
      <c r="BC12">
        <f t="shared" si="12"/>
        <v>1</v>
      </c>
      <c r="BD12">
        <f t="shared" si="13"/>
        <v>1</v>
      </c>
      <c r="BE12">
        <f t="shared" si="14"/>
        <v>1</v>
      </c>
      <c r="BF12">
        <f t="shared" si="15"/>
        <v>1</v>
      </c>
      <c r="BG12">
        <f t="shared" si="16"/>
        <v>1</v>
      </c>
      <c r="BH12">
        <f t="shared" si="17"/>
        <v>1</v>
      </c>
      <c r="BI12">
        <f t="shared" si="18"/>
        <v>1</v>
      </c>
      <c r="BJ12">
        <f t="shared" si="19"/>
        <v>1</v>
      </c>
      <c r="BK12">
        <f t="shared" si="20"/>
        <v>1</v>
      </c>
      <c r="BL12">
        <f t="shared" si="21"/>
        <v>1</v>
      </c>
      <c r="BM12">
        <f t="shared" si="22"/>
        <v>1</v>
      </c>
      <c r="BN12">
        <f t="shared" si="23"/>
        <v>1</v>
      </c>
      <c r="BO12">
        <f t="shared" si="24"/>
        <v>1</v>
      </c>
      <c r="BP12">
        <f t="shared" si="25"/>
        <v>1</v>
      </c>
      <c r="BQ12">
        <f t="shared" si="26"/>
        <v>1</v>
      </c>
      <c r="BR12">
        <f t="shared" si="27"/>
        <v>1</v>
      </c>
      <c r="BS12">
        <f t="shared" si="28"/>
        <v>1</v>
      </c>
      <c r="BT12">
        <f t="shared" si="29"/>
        <v>1</v>
      </c>
      <c r="BU12">
        <f t="shared" si="30"/>
        <v>1</v>
      </c>
      <c r="BV12">
        <f t="shared" si="31"/>
        <v>1</v>
      </c>
      <c r="BX12" t="e">
        <f t="shared" si="32"/>
        <v>#VALUE!</v>
      </c>
      <c r="BY12">
        <f t="shared" si="33"/>
        <v>1</v>
      </c>
      <c r="BZ12">
        <f t="shared" si="34"/>
        <v>1</v>
      </c>
      <c r="CA12">
        <f t="shared" si="35"/>
        <v>1</v>
      </c>
      <c r="CB12">
        <f t="shared" si="36"/>
        <v>1</v>
      </c>
      <c r="CC12">
        <f t="shared" si="37"/>
        <v>1</v>
      </c>
      <c r="CD12">
        <f t="shared" si="38"/>
        <v>1</v>
      </c>
    </row>
    <row r="13" spans="1:82">
      <c r="A13" s="7" t="str">
        <f>IF(Scoresheet_Result!A13&lt;&gt;Original_Result!A13,"ERR!","OK")</f>
        <v>OK</v>
      </c>
      <c r="B13" s="7" t="str">
        <f>IF(Scoresheet_Result!B13&lt;&gt;Original_Result!B13,"ERR!","OK")</f>
        <v>OK</v>
      </c>
      <c r="C13" s="7" t="str">
        <f>IF(Scoresheet_Result!C13&lt;&gt;Original_Result!C13,"ERR!","OK")</f>
        <v>OK</v>
      </c>
      <c r="D13" s="7" t="str">
        <f>IF(Scoresheet_Result!D13&lt;&gt;Original_Result!D13,"ERR!","OK")</f>
        <v>OK</v>
      </c>
      <c r="E13" s="7" t="str">
        <f>IF(Scoresheet_Result!E13&lt;&gt;Original_Result!E13,"ERR!","OK")</f>
        <v>OK</v>
      </c>
      <c r="F13" s="7" t="str">
        <f>IF(Scoresheet_Result!F13&lt;&gt;Original_Result!F13,"ERR!","OK")</f>
        <v>OK</v>
      </c>
      <c r="G13" s="7" t="str">
        <f>IF(Scoresheet_Result!G13&lt;&gt;Original_Result!G13,"ERR!","OK")</f>
        <v>OK</v>
      </c>
      <c r="H13" s="7" t="str">
        <f>IF(Scoresheet_Result!H13&lt;&gt;Original_Result!H13,"ERR!","OK")</f>
        <v>OK</v>
      </c>
      <c r="I13" s="7" t="str">
        <f>IF(Scoresheet_Result!I13&lt;&gt;Original_Result!I13,"ERR!","OK")</f>
        <v>OK</v>
      </c>
      <c r="J13" s="7" t="str">
        <f>IF(Scoresheet_Result!J13&lt;&gt;Original_Result!J13,"ERR!","OK")</f>
        <v>OK</v>
      </c>
      <c r="K13" s="7" t="str">
        <f>IF(Scoresheet_Result!K13&lt;&gt;Original_Result!K13,"ERR!","OK")</f>
        <v>OK</v>
      </c>
      <c r="L13" s="7" t="str">
        <f>IF(Scoresheet_Result!L13&lt;&gt;Original_Result!L13,"ERR!","OK")</f>
        <v>OK</v>
      </c>
      <c r="M13" s="7" t="str">
        <f>IF(Scoresheet_Result!M13&lt;&gt;Original_Result!M13,"ERR!","OK")</f>
        <v>OK</v>
      </c>
      <c r="N13" s="7" t="str">
        <f>IF(Scoresheet_Result!N13&lt;&gt;Original_Result!N13,"ERR!","OK")</f>
        <v>OK</v>
      </c>
      <c r="O13" s="7" t="str">
        <f>IF(Scoresheet_Result!O13&lt;&gt;Original_Result!O13,"ERR!","OK")</f>
        <v>OK</v>
      </c>
      <c r="P13" s="7" t="str">
        <f>IF(Scoresheet_Result!P13&lt;&gt;Original_Result!P13,"ERR!","OK")</f>
        <v>OK</v>
      </c>
      <c r="Q13" s="7" t="str">
        <f>IF(Scoresheet_Result!Q13&lt;&gt;Original_Result!Q13,"ERR!","OK")</f>
        <v>OK</v>
      </c>
      <c r="R13" s="7" t="str">
        <f>IF(Scoresheet_Result!R13&lt;&gt;Original_Result!R13,"ERR!","OK")</f>
        <v>OK</v>
      </c>
      <c r="S13" s="7" t="str">
        <f>IF(Scoresheet_Result!S13&lt;&gt;Original_Result!S13,"ERR!","OK")</f>
        <v>OK</v>
      </c>
      <c r="T13" s="7" t="str">
        <f>IF(Scoresheet_Result!T13&lt;&gt;Original_Result!T13,"ERR!","OK")</f>
        <v>OK</v>
      </c>
      <c r="U13" s="7" t="str">
        <f>IF(Scoresheet_Result!U13&lt;&gt;Original_Result!U13,"ERR!","OK")</f>
        <v>OK</v>
      </c>
      <c r="V13" s="7" t="str">
        <f>IF(Scoresheet_Result!V13&lt;&gt;Original_Result!V13,"ERR!","OK")</f>
        <v>OK</v>
      </c>
      <c r="W13" s="7" t="str">
        <f>IF(Scoresheet_Result!W13&lt;&gt;Original_Result!W13,"ERR!","OK")</f>
        <v>OK</v>
      </c>
      <c r="X13" s="7" t="str">
        <f>IF(Scoresheet_Result!X13&lt;&gt;Original_Result!X13,"ERR!","OK")</f>
        <v>OK</v>
      </c>
      <c r="Y13" s="7" t="str">
        <f>IF(Scoresheet_Result!Y13&lt;&gt;Original_Result!Y13,"ERR!","OK")</f>
        <v>OK</v>
      </c>
      <c r="Z13" s="7" t="str">
        <f>IF(Scoresheet_Result!Z13&lt;&gt;Original_Result!Z13,"ERR!","OK")</f>
        <v>OK</v>
      </c>
      <c r="AA13" s="7" t="str">
        <f>IF(Scoresheet_Result!AA13&lt;&gt;Original_Result!AA13,"ERR!","OK")</f>
        <v>OK</v>
      </c>
      <c r="AB13" s="7" t="str">
        <f>IF(Scoresheet_Result!AB13&lt;&gt;Original_Result!AB13,"ERR!","OK")</f>
        <v>OK</v>
      </c>
      <c r="AC13" s="7" t="str">
        <f>IF(Scoresheet_Result!AC13&lt;&gt;Original_Result!AC13,"ERR!","OK")</f>
        <v>OK</v>
      </c>
      <c r="AD13" s="7" t="str">
        <f>IF(Scoresheet_Result!AD13&lt;&gt;Original_Result!AD13,"ERR!","OK")</f>
        <v>OK</v>
      </c>
      <c r="AE13" s="7" t="str">
        <f>IF(Scoresheet_Result!AE13&lt;&gt;Original_Result!AE13,"ERR!","OK")</f>
        <v>OK</v>
      </c>
      <c r="AF13" s="7" t="str">
        <f>IF(Scoresheet_Result!AF13&lt;&gt;Original_Result!AF13,"ERR!","OK")</f>
        <v>OK</v>
      </c>
      <c r="AG13" s="7" t="str">
        <f>IF(Scoresheet_Result!AG13&lt;&gt;Original_Result!AG13,"ERR!","OK")</f>
        <v>OK</v>
      </c>
      <c r="AH13" s="7" t="str">
        <f>IF(Scoresheet_Result!AH13&lt;&gt;Original_Result!AH13,"ERR!","OK")</f>
        <v>OK</v>
      </c>
      <c r="AJ13" s="5"/>
      <c r="AK13" s="5"/>
      <c r="AL13" s="5"/>
      <c r="AM13" s="5"/>
      <c r="AN13" s="5"/>
      <c r="AQ13">
        <f t="shared" si="0"/>
        <v>1</v>
      </c>
      <c r="AR13" t="e">
        <f t="shared" si="1"/>
        <v>#VALUE!</v>
      </c>
      <c r="AS13">
        <f t="shared" si="2"/>
        <v>1</v>
      </c>
      <c r="AT13">
        <f t="shared" si="3"/>
        <v>1</v>
      </c>
      <c r="AU13">
        <f t="shared" si="4"/>
        <v>1</v>
      </c>
      <c r="AV13">
        <f t="shared" si="5"/>
        <v>1</v>
      </c>
      <c r="AW13">
        <f t="shared" si="6"/>
        <v>1</v>
      </c>
      <c r="AX13">
        <f t="shared" si="7"/>
        <v>1</v>
      </c>
      <c r="AY13">
        <f t="shared" si="8"/>
        <v>1</v>
      </c>
      <c r="AZ13">
        <f t="shared" si="9"/>
        <v>1</v>
      </c>
      <c r="BA13">
        <f t="shared" si="10"/>
        <v>1</v>
      </c>
      <c r="BB13">
        <f t="shared" si="11"/>
        <v>1</v>
      </c>
      <c r="BC13">
        <f t="shared" si="12"/>
        <v>1</v>
      </c>
      <c r="BD13">
        <f t="shared" si="13"/>
        <v>1</v>
      </c>
      <c r="BE13">
        <f t="shared" si="14"/>
        <v>1</v>
      </c>
      <c r="BF13">
        <f t="shared" si="15"/>
        <v>1</v>
      </c>
      <c r="BG13">
        <f t="shared" si="16"/>
        <v>1</v>
      </c>
      <c r="BH13">
        <f t="shared" si="17"/>
        <v>1</v>
      </c>
      <c r="BI13">
        <f t="shared" si="18"/>
        <v>1</v>
      </c>
      <c r="BJ13">
        <f t="shared" si="19"/>
        <v>1</v>
      </c>
      <c r="BK13">
        <f t="shared" si="20"/>
        <v>1</v>
      </c>
      <c r="BL13">
        <f t="shared" si="21"/>
        <v>1</v>
      </c>
      <c r="BM13">
        <f t="shared" si="22"/>
        <v>1</v>
      </c>
      <c r="BN13">
        <f t="shared" si="23"/>
        <v>1</v>
      </c>
      <c r="BO13">
        <f t="shared" si="24"/>
        <v>1</v>
      </c>
      <c r="BP13">
        <f t="shared" si="25"/>
        <v>1</v>
      </c>
      <c r="BQ13">
        <f t="shared" si="26"/>
        <v>1</v>
      </c>
      <c r="BR13">
        <f t="shared" si="27"/>
        <v>1</v>
      </c>
      <c r="BS13">
        <f t="shared" si="28"/>
        <v>1</v>
      </c>
      <c r="BT13">
        <f t="shared" si="29"/>
        <v>1</v>
      </c>
      <c r="BU13">
        <f t="shared" si="30"/>
        <v>1</v>
      </c>
      <c r="BV13">
        <f t="shared" si="31"/>
        <v>1</v>
      </c>
      <c r="BX13" t="e">
        <f t="shared" si="32"/>
        <v>#VALUE!</v>
      </c>
      <c r="BY13">
        <f t="shared" si="33"/>
        <v>1</v>
      </c>
      <c r="BZ13">
        <f t="shared" si="34"/>
        <v>1</v>
      </c>
      <c r="CA13">
        <f t="shared" si="35"/>
        <v>1</v>
      </c>
      <c r="CB13">
        <f t="shared" si="36"/>
        <v>1</v>
      </c>
      <c r="CC13">
        <f t="shared" si="37"/>
        <v>1</v>
      </c>
      <c r="CD13">
        <f t="shared" si="38"/>
        <v>1</v>
      </c>
    </row>
    <row r="14" spans="1:82">
      <c r="A14" s="7" t="str">
        <f>IF(Scoresheet_Result!A14&lt;&gt;Original_Result!A14,"ERR!","OK")</f>
        <v>OK</v>
      </c>
      <c r="B14" s="7" t="str">
        <f>IF(Scoresheet_Result!B14&lt;&gt;Original_Result!B14,"ERR!","OK")</f>
        <v>OK</v>
      </c>
      <c r="C14" s="7" t="str">
        <f>IF(Scoresheet_Result!C14&lt;&gt;Original_Result!C14,"ERR!","OK")</f>
        <v>OK</v>
      </c>
      <c r="D14" s="7" t="str">
        <f>IF(Scoresheet_Result!D14&lt;&gt;Original_Result!D14,"ERR!","OK")</f>
        <v>OK</v>
      </c>
      <c r="E14" s="7" t="str">
        <f>IF(Scoresheet_Result!E14&lt;&gt;Original_Result!E14,"ERR!","OK")</f>
        <v>OK</v>
      </c>
      <c r="F14" s="7" t="str">
        <f>IF(Scoresheet_Result!F14&lt;&gt;Original_Result!F14,"ERR!","OK")</f>
        <v>OK</v>
      </c>
      <c r="G14" s="7" t="str">
        <f>IF(Scoresheet_Result!G14&lt;&gt;Original_Result!G14,"ERR!","OK")</f>
        <v>OK</v>
      </c>
      <c r="H14" s="7" t="str">
        <f>IF(Scoresheet_Result!H14&lt;&gt;Original_Result!H14,"ERR!","OK")</f>
        <v>OK</v>
      </c>
      <c r="I14" s="7" t="str">
        <f>IF(Scoresheet_Result!I14&lt;&gt;Original_Result!I14,"ERR!","OK")</f>
        <v>OK</v>
      </c>
      <c r="J14" s="7" t="str">
        <f>IF(Scoresheet_Result!J14&lt;&gt;Original_Result!J14,"ERR!","OK")</f>
        <v>OK</v>
      </c>
      <c r="K14" s="7" t="str">
        <f>IF(Scoresheet_Result!K14&lt;&gt;Original_Result!K14,"ERR!","OK")</f>
        <v>OK</v>
      </c>
      <c r="L14" s="7" t="str">
        <f>IF(Scoresheet_Result!L14&lt;&gt;Original_Result!L14,"ERR!","OK")</f>
        <v>OK</v>
      </c>
      <c r="M14" s="7" t="str">
        <f>IF(Scoresheet_Result!M14&lt;&gt;Original_Result!M14,"ERR!","OK")</f>
        <v>OK</v>
      </c>
      <c r="N14" s="7" t="str">
        <f>IF(Scoresheet_Result!N14&lt;&gt;Original_Result!N14,"ERR!","OK")</f>
        <v>OK</v>
      </c>
      <c r="O14" s="7" t="str">
        <f>IF(Scoresheet_Result!O14&lt;&gt;Original_Result!O14,"ERR!","OK")</f>
        <v>OK</v>
      </c>
      <c r="P14" s="7" t="str">
        <f>IF(Scoresheet_Result!P14&lt;&gt;Original_Result!P14,"ERR!","OK")</f>
        <v>OK</v>
      </c>
      <c r="Q14" s="7" t="str">
        <f>IF(Scoresheet_Result!Q14&lt;&gt;Original_Result!Q14,"ERR!","OK")</f>
        <v>OK</v>
      </c>
      <c r="R14" s="7" t="str">
        <f>IF(Scoresheet_Result!R14&lt;&gt;Original_Result!R14,"ERR!","OK")</f>
        <v>OK</v>
      </c>
      <c r="S14" s="7" t="str">
        <f>IF(Scoresheet_Result!S14&lt;&gt;Original_Result!S14,"ERR!","OK")</f>
        <v>OK</v>
      </c>
      <c r="T14" s="7" t="str">
        <f>IF(Scoresheet_Result!T14&lt;&gt;Original_Result!T14,"ERR!","OK")</f>
        <v>OK</v>
      </c>
      <c r="U14" s="7" t="str">
        <f>IF(Scoresheet_Result!U14&lt;&gt;Original_Result!U14,"ERR!","OK")</f>
        <v>OK</v>
      </c>
      <c r="V14" s="7" t="str">
        <f>IF(Scoresheet_Result!V14&lt;&gt;Original_Result!V14,"ERR!","OK")</f>
        <v>OK</v>
      </c>
      <c r="W14" s="7" t="str">
        <f>IF(Scoresheet_Result!W14&lt;&gt;Original_Result!W14,"ERR!","OK")</f>
        <v>OK</v>
      </c>
      <c r="X14" s="7" t="str">
        <f>IF(Scoresheet_Result!X14&lt;&gt;Original_Result!X14,"ERR!","OK")</f>
        <v>OK</v>
      </c>
      <c r="Y14" s="7" t="str">
        <f>IF(Scoresheet_Result!Y14&lt;&gt;Original_Result!Y14,"ERR!","OK")</f>
        <v>OK</v>
      </c>
      <c r="Z14" s="7" t="str">
        <f>IF(Scoresheet_Result!Z14&lt;&gt;Original_Result!Z14,"ERR!","OK")</f>
        <v>OK</v>
      </c>
      <c r="AA14" s="7" t="str">
        <f>IF(Scoresheet_Result!AA14&lt;&gt;Original_Result!AA14,"ERR!","OK")</f>
        <v>OK</v>
      </c>
      <c r="AB14" s="7" t="str">
        <f>IF(Scoresheet_Result!AB14&lt;&gt;Original_Result!AB14,"ERR!","OK")</f>
        <v>OK</v>
      </c>
      <c r="AC14" s="7" t="str">
        <f>IF(Scoresheet_Result!AC14&lt;&gt;Original_Result!AC14,"ERR!","OK")</f>
        <v>OK</v>
      </c>
      <c r="AD14" s="7" t="str">
        <f>IF(Scoresheet_Result!AD14&lt;&gt;Original_Result!AD14,"ERR!","OK")</f>
        <v>OK</v>
      </c>
      <c r="AE14" s="7" t="str">
        <f>IF(Scoresheet_Result!AE14&lt;&gt;Original_Result!AE14,"ERR!","OK")</f>
        <v>OK</v>
      </c>
      <c r="AF14" s="7" t="str">
        <f>IF(Scoresheet_Result!AF14&lt;&gt;Original_Result!AF14,"ERR!","OK")</f>
        <v>OK</v>
      </c>
      <c r="AG14" s="7" t="str">
        <f>IF(Scoresheet_Result!AG14&lt;&gt;Original_Result!AG14,"ERR!","OK")</f>
        <v>OK</v>
      </c>
      <c r="AH14" s="7" t="str">
        <f>IF(Scoresheet_Result!AH14&lt;&gt;Original_Result!AH14,"ERR!","OK")</f>
        <v>OK</v>
      </c>
      <c r="AJ14" s="5"/>
      <c r="AK14" s="5"/>
      <c r="AL14" s="5"/>
      <c r="AM14" s="5"/>
      <c r="AN14" s="5"/>
      <c r="AQ14">
        <f t="shared" si="0"/>
        <v>1</v>
      </c>
      <c r="AR14" t="e">
        <f t="shared" si="1"/>
        <v>#VALUE!</v>
      </c>
      <c r="AS14">
        <f t="shared" si="2"/>
        <v>1</v>
      </c>
      <c r="AT14">
        <f t="shared" si="3"/>
        <v>1</v>
      </c>
      <c r="AU14">
        <f t="shared" si="4"/>
        <v>1</v>
      </c>
      <c r="AV14">
        <f t="shared" si="5"/>
        <v>1</v>
      </c>
      <c r="AW14">
        <f t="shared" si="6"/>
        <v>1</v>
      </c>
      <c r="AX14">
        <f t="shared" si="7"/>
        <v>1</v>
      </c>
      <c r="AY14">
        <f t="shared" si="8"/>
        <v>1</v>
      </c>
      <c r="AZ14">
        <f t="shared" si="9"/>
        <v>1</v>
      </c>
      <c r="BA14">
        <f t="shared" si="10"/>
        <v>1</v>
      </c>
      <c r="BB14">
        <f t="shared" si="11"/>
        <v>1</v>
      </c>
      <c r="BC14">
        <f t="shared" si="12"/>
        <v>1</v>
      </c>
      <c r="BD14">
        <f t="shared" si="13"/>
        <v>1</v>
      </c>
      <c r="BE14">
        <f t="shared" si="14"/>
        <v>1</v>
      </c>
      <c r="BF14">
        <f t="shared" si="15"/>
        <v>1</v>
      </c>
      <c r="BG14">
        <f t="shared" si="16"/>
        <v>1</v>
      </c>
      <c r="BH14">
        <f t="shared" si="17"/>
        <v>1</v>
      </c>
      <c r="BI14">
        <f t="shared" si="18"/>
        <v>1</v>
      </c>
      <c r="BJ14">
        <f t="shared" si="19"/>
        <v>1</v>
      </c>
      <c r="BK14">
        <f t="shared" si="20"/>
        <v>1</v>
      </c>
      <c r="BL14">
        <f t="shared" si="21"/>
        <v>1</v>
      </c>
      <c r="BM14">
        <f t="shared" si="22"/>
        <v>1</v>
      </c>
      <c r="BN14">
        <f t="shared" si="23"/>
        <v>1</v>
      </c>
      <c r="BO14">
        <f t="shared" si="24"/>
        <v>1</v>
      </c>
      <c r="BP14">
        <f t="shared" si="25"/>
        <v>1</v>
      </c>
      <c r="BQ14">
        <f t="shared" si="26"/>
        <v>1</v>
      </c>
      <c r="BR14">
        <f t="shared" si="27"/>
        <v>1</v>
      </c>
      <c r="BS14">
        <f t="shared" si="28"/>
        <v>1</v>
      </c>
      <c r="BT14">
        <f t="shared" si="29"/>
        <v>1</v>
      </c>
      <c r="BU14">
        <f t="shared" si="30"/>
        <v>1</v>
      </c>
      <c r="BV14">
        <f t="shared" si="31"/>
        <v>1</v>
      </c>
      <c r="BX14" t="e">
        <f t="shared" si="32"/>
        <v>#VALUE!</v>
      </c>
      <c r="BY14">
        <f t="shared" si="33"/>
        <v>1</v>
      </c>
      <c r="BZ14">
        <f t="shared" si="34"/>
        <v>1</v>
      </c>
      <c r="CA14">
        <f t="shared" si="35"/>
        <v>1</v>
      </c>
      <c r="CB14">
        <f t="shared" si="36"/>
        <v>1</v>
      </c>
      <c r="CC14">
        <f t="shared" si="37"/>
        <v>1</v>
      </c>
      <c r="CD14">
        <f t="shared" si="38"/>
        <v>1</v>
      </c>
    </row>
    <row r="15" spans="1:82">
      <c r="A15" s="7" t="str">
        <f>IF(Scoresheet_Result!A15&lt;&gt;Original_Result!A15,"ERR!","OK")</f>
        <v>OK</v>
      </c>
      <c r="B15" s="7" t="str">
        <f>IF(Scoresheet_Result!B15&lt;&gt;Original_Result!B15,"ERR!","OK")</f>
        <v>OK</v>
      </c>
      <c r="C15" s="7" t="str">
        <f>IF(Scoresheet_Result!C15&lt;&gt;Original_Result!C15,"ERR!","OK")</f>
        <v>OK</v>
      </c>
      <c r="D15" s="7" t="str">
        <f>IF(Scoresheet_Result!D15&lt;&gt;Original_Result!D15,"ERR!","OK")</f>
        <v>OK</v>
      </c>
      <c r="E15" s="7" t="str">
        <f>IF(Scoresheet_Result!E15&lt;&gt;Original_Result!E15,"ERR!","OK")</f>
        <v>OK</v>
      </c>
      <c r="F15" s="7" t="str">
        <f>IF(Scoresheet_Result!F15&lt;&gt;Original_Result!F15,"ERR!","OK")</f>
        <v>OK</v>
      </c>
      <c r="G15" s="7" t="str">
        <f>IF(Scoresheet_Result!G15&lt;&gt;Original_Result!G15,"ERR!","OK")</f>
        <v>OK</v>
      </c>
      <c r="H15" s="7" t="str">
        <f>IF(Scoresheet_Result!H15&lt;&gt;Original_Result!H15,"ERR!","OK")</f>
        <v>OK</v>
      </c>
      <c r="I15" s="7" t="str">
        <f>IF(Scoresheet_Result!I15&lt;&gt;Original_Result!I15,"ERR!","OK")</f>
        <v>OK</v>
      </c>
      <c r="J15" s="7" t="str">
        <f>IF(Scoresheet_Result!J15&lt;&gt;Original_Result!J15,"ERR!","OK")</f>
        <v>OK</v>
      </c>
      <c r="K15" s="7" t="str">
        <f>IF(Scoresheet_Result!K15&lt;&gt;Original_Result!K15,"ERR!","OK")</f>
        <v>OK</v>
      </c>
      <c r="L15" s="7" t="str">
        <f>IF(Scoresheet_Result!L15&lt;&gt;Original_Result!L15,"ERR!","OK")</f>
        <v>OK</v>
      </c>
      <c r="M15" s="7" t="str">
        <f>IF(Scoresheet_Result!M15&lt;&gt;Original_Result!M15,"ERR!","OK")</f>
        <v>OK</v>
      </c>
      <c r="N15" s="7" t="str">
        <f>IF(Scoresheet_Result!N15&lt;&gt;Original_Result!N15,"ERR!","OK")</f>
        <v>OK</v>
      </c>
      <c r="O15" s="7" t="str">
        <f>IF(Scoresheet_Result!O15&lt;&gt;Original_Result!O15,"ERR!","OK")</f>
        <v>OK</v>
      </c>
      <c r="P15" s="7" t="str">
        <f>IF(Scoresheet_Result!P15&lt;&gt;Original_Result!P15,"ERR!","OK")</f>
        <v>OK</v>
      </c>
      <c r="Q15" s="7" t="str">
        <f>IF(Scoresheet_Result!Q15&lt;&gt;Original_Result!Q15,"ERR!","OK")</f>
        <v>OK</v>
      </c>
      <c r="R15" s="7" t="str">
        <f>IF(Scoresheet_Result!R15&lt;&gt;Original_Result!R15,"ERR!","OK")</f>
        <v>OK</v>
      </c>
      <c r="S15" s="7" t="str">
        <f>IF(Scoresheet_Result!S15&lt;&gt;Original_Result!S15,"ERR!","OK")</f>
        <v>OK</v>
      </c>
      <c r="T15" s="7" t="str">
        <f>IF(Scoresheet_Result!T15&lt;&gt;Original_Result!T15,"ERR!","OK")</f>
        <v>OK</v>
      </c>
      <c r="U15" s="7" t="str">
        <f>IF(Scoresheet_Result!U15&lt;&gt;Original_Result!U15,"ERR!","OK")</f>
        <v>OK</v>
      </c>
      <c r="V15" s="7" t="str">
        <f>IF(Scoresheet_Result!V15&lt;&gt;Original_Result!V15,"ERR!","OK")</f>
        <v>OK</v>
      </c>
      <c r="W15" s="7" t="str">
        <f>IF(Scoresheet_Result!W15&lt;&gt;Original_Result!W15,"ERR!","OK")</f>
        <v>OK</v>
      </c>
      <c r="X15" s="7" t="str">
        <f>IF(Scoresheet_Result!X15&lt;&gt;Original_Result!X15,"ERR!","OK")</f>
        <v>OK</v>
      </c>
      <c r="Y15" s="7" t="str">
        <f>IF(Scoresheet_Result!Y15&lt;&gt;Original_Result!Y15,"ERR!","OK")</f>
        <v>OK</v>
      </c>
      <c r="Z15" s="7" t="str">
        <f>IF(Scoresheet_Result!Z15&lt;&gt;Original_Result!Z15,"ERR!","OK")</f>
        <v>OK</v>
      </c>
      <c r="AA15" s="7" t="str">
        <f>IF(Scoresheet_Result!AA15&lt;&gt;Original_Result!AA15,"ERR!","OK")</f>
        <v>OK</v>
      </c>
      <c r="AB15" s="7" t="str">
        <f>IF(Scoresheet_Result!AB15&lt;&gt;Original_Result!AB15,"ERR!","OK")</f>
        <v>OK</v>
      </c>
      <c r="AC15" s="7" t="str">
        <f>IF(Scoresheet_Result!AC15&lt;&gt;Original_Result!AC15,"ERR!","OK")</f>
        <v>OK</v>
      </c>
      <c r="AD15" s="7" t="str">
        <f>IF(Scoresheet_Result!AD15&lt;&gt;Original_Result!AD15,"ERR!","OK")</f>
        <v>OK</v>
      </c>
      <c r="AE15" s="7" t="str">
        <f>IF(Scoresheet_Result!AE15&lt;&gt;Original_Result!AE15,"ERR!","OK")</f>
        <v>OK</v>
      </c>
      <c r="AF15" s="7" t="str">
        <f>IF(Scoresheet_Result!AF15&lt;&gt;Original_Result!AF15,"ERR!","OK")</f>
        <v>OK</v>
      </c>
      <c r="AG15" s="7" t="str">
        <f>IF(Scoresheet_Result!AG15&lt;&gt;Original_Result!AG15,"ERR!","OK")</f>
        <v>OK</v>
      </c>
      <c r="AH15" s="7" t="str">
        <f>IF(Scoresheet_Result!AH15&lt;&gt;Original_Result!AH15,"ERR!","OK")</f>
        <v>OK</v>
      </c>
      <c r="AJ15" s="5"/>
      <c r="AK15" s="5"/>
      <c r="AL15" s="5"/>
      <c r="AM15" s="5"/>
      <c r="AN15" s="5"/>
      <c r="AQ15">
        <f t="shared" si="0"/>
        <v>1</v>
      </c>
      <c r="AR15" t="e">
        <f t="shared" si="1"/>
        <v>#VALUE!</v>
      </c>
      <c r="AS15">
        <f t="shared" si="2"/>
        <v>1</v>
      </c>
      <c r="AT15">
        <f t="shared" si="3"/>
        <v>1</v>
      </c>
      <c r="AU15">
        <f t="shared" si="4"/>
        <v>1</v>
      </c>
      <c r="AV15">
        <f t="shared" si="5"/>
        <v>1</v>
      </c>
      <c r="AW15">
        <f t="shared" si="6"/>
        <v>1</v>
      </c>
      <c r="AX15">
        <f t="shared" si="7"/>
        <v>1</v>
      </c>
      <c r="AY15">
        <f t="shared" si="8"/>
        <v>1</v>
      </c>
      <c r="AZ15">
        <f t="shared" si="9"/>
        <v>1</v>
      </c>
      <c r="BA15">
        <f t="shared" si="10"/>
        <v>1</v>
      </c>
      <c r="BB15">
        <f t="shared" si="11"/>
        <v>1</v>
      </c>
      <c r="BC15">
        <f t="shared" si="12"/>
        <v>1</v>
      </c>
      <c r="BD15">
        <f t="shared" si="13"/>
        <v>1</v>
      </c>
      <c r="BE15">
        <f t="shared" si="14"/>
        <v>1</v>
      </c>
      <c r="BF15">
        <f t="shared" si="15"/>
        <v>1</v>
      </c>
      <c r="BG15">
        <f t="shared" si="16"/>
        <v>1</v>
      </c>
      <c r="BH15">
        <f t="shared" si="17"/>
        <v>1</v>
      </c>
      <c r="BI15">
        <f t="shared" si="18"/>
        <v>1</v>
      </c>
      <c r="BJ15">
        <f t="shared" si="19"/>
        <v>1</v>
      </c>
      <c r="BK15">
        <f t="shared" si="20"/>
        <v>1</v>
      </c>
      <c r="BL15">
        <f t="shared" si="21"/>
        <v>1</v>
      </c>
      <c r="BM15">
        <f t="shared" si="22"/>
        <v>1</v>
      </c>
      <c r="BN15">
        <f t="shared" si="23"/>
        <v>1</v>
      </c>
      <c r="BO15">
        <f t="shared" si="24"/>
        <v>1</v>
      </c>
      <c r="BP15">
        <f t="shared" si="25"/>
        <v>1</v>
      </c>
      <c r="BQ15">
        <f t="shared" si="26"/>
        <v>1</v>
      </c>
      <c r="BR15">
        <f t="shared" si="27"/>
        <v>1</v>
      </c>
      <c r="BS15">
        <f t="shared" si="28"/>
        <v>1</v>
      </c>
      <c r="BT15">
        <f t="shared" si="29"/>
        <v>1</v>
      </c>
      <c r="BU15">
        <f t="shared" si="30"/>
        <v>1</v>
      </c>
      <c r="BV15">
        <f t="shared" si="31"/>
        <v>1</v>
      </c>
      <c r="BX15" t="e">
        <f t="shared" si="32"/>
        <v>#VALUE!</v>
      </c>
      <c r="BY15">
        <f t="shared" si="33"/>
        <v>1</v>
      </c>
      <c r="BZ15">
        <f t="shared" si="34"/>
        <v>1</v>
      </c>
      <c r="CA15">
        <f t="shared" si="35"/>
        <v>1</v>
      </c>
      <c r="CB15">
        <f t="shared" si="36"/>
        <v>1</v>
      </c>
      <c r="CC15">
        <f t="shared" si="37"/>
        <v>1</v>
      </c>
      <c r="CD15">
        <f t="shared" si="38"/>
        <v>1</v>
      </c>
    </row>
    <row r="16" spans="1:82">
      <c r="A16" s="7" t="str">
        <f>IF(Scoresheet_Result!A16&lt;&gt;Original_Result!A16,"ERR!","OK")</f>
        <v>OK</v>
      </c>
      <c r="B16" s="7" t="str">
        <f>IF(Scoresheet_Result!B16&lt;&gt;Original_Result!B16,"ERR!","OK")</f>
        <v>OK</v>
      </c>
      <c r="C16" s="7" t="str">
        <f>IF(Scoresheet_Result!C16&lt;&gt;Original_Result!C16,"ERR!","OK")</f>
        <v>OK</v>
      </c>
      <c r="D16" s="7" t="str">
        <f>IF(Scoresheet_Result!D16&lt;&gt;Original_Result!D16,"ERR!","OK")</f>
        <v>OK</v>
      </c>
      <c r="E16" s="7" t="str">
        <f>IF(Scoresheet_Result!E16&lt;&gt;Original_Result!E16,"ERR!","OK")</f>
        <v>OK</v>
      </c>
      <c r="F16" s="7" t="str">
        <f>IF(Scoresheet_Result!F16&lt;&gt;Original_Result!F16,"ERR!","OK")</f>
        <v>OK</v>
      </c>
      <c r="G16" s="7" t="str">
        <f>IF(Scoresheet_Result!G16&lt;&gt;Original_Result!G16,"ERR!","OK")</f>
        <v>OK</v>
      </c>
      <c r="H16" s="7" t="str">
        <f>IF(Scoresheet_Result!H16&lt;&gt;Original_Result!H16,"ERR!","OK")</f>
        <v>OK</v>
      </c>
      <c r="I16" s="7" t="str">
        <f>IF(Scoresheet_Result!I16&lt;&gt;Original_Result!I16,"ERR!","OK")</f>
        <v>OK</v>
      </c>
      <c r="J16" s="7" t="str">
        <f>IF(Scoresheet_Result!J16&lt;&gt;Original_Result!J16,"ERR!","OK")</f>
        <v>OK</v>
      </c>
      <c r="K16" s="7" t="str">
        <f>IF(Scoresheet_Result!K16&lt;&gt;Original_Result!K16,"ERR!","OK")</f>
        <v>OK</v>
      </c>
      <c r="L16" s="7" t="str">
        <f>IF(Scoresheet_Result!L16&lt;&gt;Original_Result!L16,"ERR!","OK")</f>
        <v>OK</v>
      </c>
      <c r="M16" s="7" t="str">
        <f>IF(Scoresheet_Result!M16&lt;&gt;Original_Result!M16,"ERR!","OK")</f>
        <v>OK</v>
      </c>
      <c r="N16" s="7" t="str">
        <f>IF(Scoresheet_Result!N16&lt;&gt;Original_Result!N16,"ERR!","OK")</f>
        <v>OK</v>
      </c>
      <c r="O16" s="7" t="str">
        <f>IF(Scoresheet_Result!O16&lt;&gt;Original_Result!O16,"ERR!","OK")</f>
        <v>OK</v>
      </c>
      <c r="P16" s="7" t="str">
        <f>IF(Scoresheet_Result!P16&lt;&gt;Original_Result!P16,"ERR!","OK")</f>
        <v>OK</v>
      </c>
      <c r="Q16" s="7" t="str">
        <f>IF(Scoresheet_Result!Q16&lt;&gt;Original_Result!Q16,"ERR!","OK")</f>
        <v>OK</v>
      </c>
      <c r="R16" s="7" t="str">
        <f>IF(Scoresheet_Result!R16&lt;&gt;Original_Result!R16,"ERR!","OK")</f>
        <v>OK</v>
      </c>
      <c r="S16" s="7" t="str">
        <f>IF(Scoresheet_Result!S16&lt;&gt;Original_Result!S16,"ERR!","OK")</f>
        <v>OK</v>
      </c>
      <c r="T16" s="7" t="str">
        <f>IF(Scoresheet_Result!T16&lt;&gt;Original_Result!T16,"ERR!","OK")</f>
        <v>OK</v>
      </c>
      <c r="U16" s="7" t="str">
        <f>IF(Scoresheet_Result!U16&lt;&gt;Original_Result!U16,"ERR!","OK")</f>
        <v>OK</v>
      </c>
      <c r="V16" s="7" t="str">
        <f>IF(Scoresheet_Result!V16&lt;&gt;Original_Result!V16,"ERR!","OK")</f>
        <v>OK</v>
      </c>
      <c r="W16" s="7" t="str">
        <f>IF(Scoresheet_Result!W16&lt;&gt;Original_Result!W16,"ERR!","OK")</f>
        <v>OK</v>
      </c>
      <c r="X16" s="7" t="str">
        <f>IF(Scoresheet_Result!X16&lt;&gt;Original_Result!X16,"ERR!","OK")</f>
        <v>OK</v>
      </c>
      <c r="Y16" s="7" t="str">
        <f>IF(Scoresheet_Result!Y16&lt;&gt;Original_Result!Y16,"ERR!","OK")</f>
        <v>OK</v>
      </c>
      <c r="Z16" s="7" t="str">
        <f>IF(Scoresheet_Result!Z16&lt;&gt;Original_Result!Z16,"ERR!","OK")</f>
        <v>OK</v>
      </c>
      <c r="AA16" s="7" t="str">
        <f>IF(Scoresheet_Result!AA16&lt;&gt;Original_Result!AA16,"ERR!","OK")</f>
        <v>OK</v>
      </c>
      <c r="AB16" s="7" t="str">
        <f>IF(Scoresheet_Result!AB16&lt;&gt;Original_Result!AB16,"ERR!","OK")</f>
        <v>OK</v>
      </c>
      <c r="AC16" s="7" t="str">
        <f>IF(Scoresheet_Result!AC16&lt;&gt;Original_Result!AC16,"ERR!","OK")</f>
        <v>OK</v>
      </c>
      <c r="AD16" s="7" t="str">
        <f>IF(Scoresheet_Result!AD16&lt;&gt;Original_Result!AD16,"ERR!","OK")</f>
        <v>OK</v>
      </c>
      <c r="AE16" s="7" t="str">
        <f>IF(Scoresheet_Result!AE16&lt;&gt;Original_Result!AE16,"ERR!","OK")</f>
        <v>OK</v>
      </c>
      <c r="AF16" s="7" t="str">
        <f>IF(Scoresheet_Result!AF16&lt;&gt;Original_Result!AF16,"ERR!","OK")</f>
        <v>OK</v>
      </c>
      <c r="AG16" s="7" t="str">
        <f>IF(Scoresheet_Result!AG16&lt;&gt;Original_Result!AG16,"ERR!","OK")</f>
        <v>OK</v>
      </c>
      <c r="AH16" s="7" t="str">
        <f>IF(Scoresheet_Result!AH16&lt;&gt;Original_Result!AH16,"ERR!","OK")</f>
        <v>OK</v>
      </c>
      <c r="AJ16" s="5"/>
      <c r="AK16" s="5"/>
      <c r="AL16" s="5"/>
      <c r="AM16" s="5"/>
      <c r="AN16" s="5"/>
      <c r="AQ16">
        <f t="shared" si="0"/>
        <v>1</v>
      </c>
      <c r="AR16" t="e">
        <f t="shared" si="1"/>
        <v>#VALUE!</v>
      </c>
      <c r="AS16">
        <f t="shared" si="2"/>
        <v>1</v>
      </c>
      <c r="AT16">
        <f t="shared" si="3"/>
        <v>1</v>
      </c>
      <c r="AU16">
        <f t="shared" si="4"/>
        <v>1</v>
      </c>
      <c r="AV16">
        <f t="shared" si="5"/>
        <v>1</v>
      </c>
      <c r="AW16">
        <f t="shared" si="6"/>
        <v>1</v>
      </c>
      <c r="AX16">
        <f t="shared" si="7"/>
        <v>1</v>
      </c>
      <c r="AY16">
        <f t="shared" si="8"/>
        <v>1</v>
      </c>
      <c r="AZ16">
        <f t="shared" si="9"/>
        <v>1</v>
      </c>
      <c r="BA16">
        <f t="shared" si="10"/>
        <v>1</v>
      </c>
      <c r="BB16">
        <f t="shared" si="11"/>
        <v>1</v>
      </c>
      <c r="BC16">
        <f t="shared" si="12"/>
        <v>1</v>
      </c>
      <c r="BD16">
        <f t="shared" si="13"/>
        <v>1</v>
      </c>
      <c r="BE16">
        <f t="shared" si="14"/>
        <v>1</v>
      </c>
      <c r="BF16">
        <f t="shared" si="15"/>
        <v>1</v>
      </c>
      <c r="BG16">
        <f t="shared" si="16"/>
        <v>1</v>
      </c>
      <c r="BH16">
        <f t="shared" si="17"/>
        <v>1</v>
      </c>
      <c r="BI16">
        <f t="shared" si="18"/>
        <v>1</v>
      </c>
      <c r="BJ16">
        <f t="shared" si="19"/>
        <v>1</v>
      </c>
      <c r="BK16">
        <f t="shared" si="20"/>
        <v>1</v>
      </c>
      <c r="BL16">
        <f t="shared" si="21"/>
        <v>1</v>
      </c>
      <c r="BM16">
        <f t="shared" si="22"/>
        <v>1</v>
      </c>
      <c r="BN16">
        <f t="shared" si="23"/>
        <v>1</v>
      </c>
      <c r="BO16">
        <f t="shared" si="24"/>
        <v>1</v>
      </c>
      <c r="BP16">
        <f t="shared" si="25"/>
        <v>1</v>
      </c>
      <c r="BQ16">
        <f t="shared" si="26"/>
        <v>1</v>
      </c>
      <c r="BR16">
        <f t="shared" si="27"/>
        <v>1</v>
      </c>
      <c r="BS16">
        <f t="shared" si="28"/>
        <v>1</v>
      </c>
      <c r="BT16">
        <f t="shared" si="29"/>
        <v>1</v>
      </c>
      <c r="BU16">
        <f t="shared" si="30"/>
        <v>1</v>
      </c>
      <c r="BV16">
        <f t="shared" si="31"/>
        <v>1</v>
      </c>
      <c r="BX16" t="e">
        <f t="shared" si="32"/>
        <v>#VALUE!</v>
      </c>
      <c r="BY16">
        <f t="shared" si="33"/>
        <v>1</v>
      </c>
      <c r="BZ16">
        <f t="shared" si="34"/>
        <v>1</v>
      </c>
      <c r="CA16">
        <f t="shared" si="35"/>
        <v>1</v>
      </c>
      <c r="CB16">
        <f t="shared" si="36"/>
        <v>1</v>
      </c>
      <c r="CC16">
        <f t="shared" si="37"/>
        <v>1</v>
      </c>
      <c r="CD16">
        <f t="shared" si="38"/>
        <v>1</v>
      </c>
    </row>
    <row r="17" spans="1:82">
      <c r="A17" s="7" t="str">
        <f>IF(Scoresheet_Result!A17&lt;&gt;Original_Result!A17,"ERR!","OK")</f>
        <v>OK</v>
      </c>
      <c r="B17" s="7" t="str">
        <f>IF(Scoresheet_Result!B17&lt;&gt;Original_Result!B17,"ERR!","OK")</f>
        <v>OK</v>
      </c>
      <c r="C17" s="7" t="str">
        <f>IF(Scoresheet_Result!C17&lt;&gt;Original_Result!C17,"ERR!","OK")</f>
        <v>OK</v>
      </c>
      <c r="D17" s="7" t="str">
        <f>IF(Scoresheet_Result!D17&lt;&gt;Original_Result!D17,"ERR!","OK")</f>
        <v>OK</v>
      </c>
      <c r="E17" s="7" t="str">
        <f>IF(Scoresheet_Result!E17&lt;&gt;Original_Result!E17,"ERR!","OK")</f>
        <v>OK</v>
      </c>
      <c r="F17" s="7" t="str">
        <f>IF(Scoresheet_Result!F17&lt;&gt;Original_Result!F17,"ERR!","OK")</f>
        <v>OK</v>
      </c>
      <c r="G17" s="7" t="str">
        <f>IF(Scoresheet_Result!G17&lt;&gt;Original_Result!G17,"ERR!","OK")</f>
        <v>OK</v>
      </c>
      <c r="H17" s="7" t="str">
        <f>IF(Scoresheet_Result!H17&lt;&gt;Original_Result!H17,"ERR!","OK")</f>
        <v>OK</v>
      </c>
      <c r="I17" s="7" t="str">
        <f>IF(Scoresheet_Result!I17&lt;&gt;Original_Result!I17,"ERR!","OK")</f>
        <v>OK</v>
      </c>
      <c r="J17" s="7" t="str">
        <f>IF(Scoresheet_Result!J17&lt;&gt;Original_Result!J17,"ERR!","OK")</f>
        <v>OK</v>
      </c>
      <c r="K17" s="7" t="str">
        <f>IF(Scoresheet_Result!K17&lt;&gt;Original_Result!K17,"ERR!","OK")</f>
        <v>OK</v>
      </c>
      <c r="L17" s="7" t="str">
        <f>IF(Scoresheet_Result!L17&lt;&gt;Original_Result!L17,"ERR!","OK")</f>
        <v>OK</v>
      </c>
      <c r="M17" s="7" t="str">
        <f>IF(Scoresheet_Result!M17&lt;&gt;Original_Result!M17,"ERR!","OK")</f>
        <v>OK</v>
      </c>
      <c r="N17" s="7" t="str">
        <f>IF(Scoresheet_Result!N17&lt;&gt;Original_Result!N17,"ERR!","OK")</f>
        <v>OK</v>
      </c>
      <c r="O17" s="7" t="str">
        <f>IF(Scoresheet_Result!O17&lt;&gt;Original_Result!O17,"ERR!","OK")</f>
        <v>OK</v>
      </c>
      <c r="P17" s="7" t="str">
        <f>IF(Scoresheet_Result!P17&lt;&gt;Original_Result!P17,"ERR!","OK")</f>
        <v>OK</v>
      </c>
      <c r="Q17" s="7" t="str">
        <f>IF(Scoresheet_Result!Q17&lt;&gt;Original_Result!Q17,"ERR!","OK")</f>
        <v>OK</v>
      </c>
      <c r="R17" s="7" t="str">
        <f>IF(Scoresheet_Result!R17&lt;&gt;Original_Result!R17,"ERR!","OK")</f>
        <v>OK</v>
      </c>
      <c r="S17" s="7" t="str">
        <f>IF(Scoresheet_Result!S17&lt;&gt;Original_Result!S17,"ERR!","OK")</f>
        <v>OK</v>
      </c>
      <c r="T17" s="7" t="str">
        <f>IF(Scoresheet_Result!T17&lt;&gt;Original_Result!T17,"ERR!","OK")</f>
        <v>OK</v>
      </c>
      <c r="U17" s="7" t="str">
        <f>IF(Scoresheet_Result!U17&lt;&gt;Original_Result!U17,"ERR!","OK")</f>
        <v>OK</v>
      </c>
      <c r="V17" s="7" t="str">
        <f>IF(Scoresheet_Result!V17&lt;&gt;Original_Result!V17,"ERR!","OK")</f>
        <v>OK</v>
      </c>
      <c r="W17" s="7" t="str">
        <f>IF(Scoresheet_Result!W17&lt;&gt;Original_Result!W17,"ERR!","OK")</f>
        <v>OK</v>
      </c>
      <c r="X17" s="7" t="str">
        <f>IF(Scoresheet_Result!X17&lt;&gt;Original_Result!X17,"ERR!","OK")</f>
        <v>OK</v>
      </c>
      <c r="Y17" s="7" t="str">
        <f>IF(Scoresheet_Result!Y17&lt;&gt;Original_Result!Y17,"ERR!","OK")</f>
        <v>OK</v>
      </c>
      <c r="Z17" s="7" t="str">
        <f>IF(Scoresheet_Result!Z17&lt;&gt;Original_Result!Z17,"ERR!","OK")</f>
        <v>OK</v>
      </c>
      <c r="AA17" s="7" t="str">
        <f>IF(Scoresheet_Result!AA17&lt;&gt;Original_Result!AA17,"ERR!","OK")</f>
        <v>OK</v>
      </c>
      <c r="AB17" s="7" t="str">
        <f>IF(Scoresheet_Result!AB17&lt;&gt;Original_Result!AB17,"ERR!","OK")</f>
        <v>OK</v>
      </c>
      <c r="AC17" s="7" t="str">
        <f>IF(Scoresheet_Result!AC17&lt;&gt;Original_Result!AC17,"ERR!","OK")</f>
        <v>OK</v>
      </c>
      <c r="AD17" s="7" t="str">
        <f>IF(Scoresheet_Result!AD17&lt;&gt;Original_Result!AD17,"ERR!","OK")</f>
        <v>OK</v>
      </c>
      <c r="AE17" s="7" t="str">
        <f>IF(Scoresheet_Result!AE17&lt;&gt;Original_Result!AE17,"ERR!","OK")</f>
        <v>OK</v>
      </c>
      <c r="AF17" s="7" t="str">
        <f>IF(Scoresheet_Result!AF17&lt;&gt;Original_Result!AF17,"ERR!","OK")</f>
        <v>OK</v>
      </c>
      <c r="AG17" s="7" t="str">
        <f>IF(Scoresheet_Result!AG17&lt;&gt;Original_Result!AG17,"ERR!","OK")</f>
        <v>OK</v>
      </c>
      <c r="AH17" s="7" t="str">
        <f>IF(Scoresheet_Result!AH17&lt;&gt;Original_Result!AH17,"ERR!","OK")</f>
        <v>OK</v>
      </c>
      <c r="AJ17" s="5"/>
      <c r="AK17" s="5"/>
      <c r="AL17" s="5"/>
      <c r="AM17" s="5"/>
      <c r="AN17" s="5"/>
      <c r="AQ17">
        <f t="shared" si="0"/>
        <v>1</v>
      </c>
      <c r="AR17" t="e">
        <f t="shared" si="1"/>
        <v>#VALUE!</v>
      </c>
      <c r="AS17">
        <f t="shared" si="2"/>
        <v>1</v>
      </c>
      <c r="AT17">
        <f t="shared" si="3"/>
        <v>1</v>
      </c>
      <c r="AU17">
        <f t="shared" si="4"/>
        <v>1</v>
      </c>
      <c r="AV17">
        <f t="shared" si="5"/>
        <v>1</v>
      </c>
      <c r="AW17">
        <f t="shared" si="6"/>
        <v>1</v>
      </c>
      <c r="AX17">
        <f t="shared" si="7"/>
        <v>1</v>
      </c>
      <c r="AY17">
        <f t="shared" si="8"/>
        <v>1</v>
      </c>
      <c r="AZ17">
        <f t="shared" si="9"/>
        <v>1</v>
      </c>
      <c r="BA17">
        <f t="shared" si="10"/>
        <v>1</v>
      </c>
      <c r="BB17">
        <f t="shared" si="11"/>
        <v>1</v>
      </c>
      <c r="BC17">
        <f t="shared" si="12"/>
        <v>1</v>
      </c>
      <c r="BD17">
        <f t="shared" si="13"/>
        <v>1</v>
      </c>
      <c r="BE17">
        <f t="shared" si="14"/>
        <v>1</v>
      </c>
      <c r="BF17">
        <f t="shared" si="15"/>
        <v>1</v>
      </c>
      <c r="BG17">
        <f t="shared" si="16"/>
        <v>1</v>
      </c>
      <c r="BH17">
        <f t="shared" si="17"/>
        <v>1</v>
      </c>
      <c r="BI17">
        <f t="shared" si="18"/>
        <v>1</v>
      </c>
      <c r="BJ17">
        <f t="shared" si="19"/>
        <v>1</v>
      </c>
      <c r="BK17">
        <f t="shared" si="20"/>
        <v>1</v>
      </c>
      <c r="BL17">
        <f t="shared" si="21"/>
        <v>1</v>
      </c>
      <c r="BM17">
        <f t="shared" si="22"/>
        <v>1</v>
      </c>
      <c r="BN17">
        <f t="shared" si="23"/>
        <v>1</v>
      </c>
      <c r="BO17">
        <f t="shared" si="24"/>
        <v>1</v>
      </c>
      <c r="BP17">
        <f t="shared" si="25"/>
        <v>1</v>
      </c>
      <c r="BQ17">
        <f t="shared" si="26"/>
        <v>1</v>
      </c>
      <c r="BR17">
        <f t="shared" si="27"/>
        <v>1</v>
      </c>
      <c r="BS17">
        <f t="shared" si="28"/>
        <v>1</v>
      </c>
      <c r="BT17">
        <f t="shared" si="29"/>
        <v>1</v>
      </c>
      <c r="BU17">
        <f t="shared" si="30"/>
        <v>1</v>
      </c>
      <c r="BV17">
        <f t="shared" si="31"/>
        <v>1</v>
      </c>
      <c r="BX17" t="e">
        <f t="shared" si="32"/>
        <v>#VALUE!</v>
      </c>
      <c r="BY17">
        <f t="shared" si="33"/>
        <v>1</v>
      </c>
      <c r="BZ17">
        <f t="shared" si="34"/>
        <v>1</v>
      </c>
      <c r="CA17">
        <f t="shared" si="35"/>
        <v>1</v>
      </c>
      <c r="CB17">
        <f t="shared" si="36"/>
        <v>1</v>
      </c>
      <c r="CC17">
        <f t="shared" si="37"/>
        <v>1</v>
      </c>
      <c r="CD17">
        <f t="shared" si="38"/>
        <v>1</v>
      </c>
    </row>
    <row r="18" spans="1:82">
      <c r="A18" s="7" t="str">
        <f>IF(Scoresheet_Result!A18&lt;&gt;Original_Result!A18,"ERR!","OK")</f>
        <v>OK</v>
      </c>
      <c r="B18" s="7" t="str">
        <f>IF(Scoresheet_Result!B18&lt;&gt;Original_Result!B18,"ERR!","OK")</f>
        <v>OK</v>
      </c>
      <c r="C18" s="7" t="str">
        <f>IF(Scoresheet_Result!C18&lt;&gt;Original_Result!C18,"ERR!","OK")</f>
        <v>OK</v>
      </c>
      <c r="D18" s="7" t="str">
        <f>IF(Scoresheet_Result!D18&lt;&gt;Original_Result!D18,"ERR!","OK")</f>
        <v>OK</v>
      </c>
      <c r="E18" s="7" t="str">
        <f>IF(Scoresheet_Result!E18&lt;&gt;Original_Result!E18,"ERR!","OK")</f>
        <v>OK</v>
      </c>
      <c r="F18" s="7" t="str">
        <f>IF(Scoresheet_Result!F18&lt;&gt;Original_Result!F18,"ERR!","OK")</f>
        <v>OK</v>
      </c>
      <c r="G18" s="7" t="str">
        <f>IF(Scoresheet_Result!G18&lt;&gt;Original_Result!G18,"ERR!","OK")</f>
        <v>OK</v>
      </c>
      <c r="H18" s="7" t="str">
        <f>IF(Scoresheet_Result!H18&lt;&gt;Original_Result!H18,"ERR!","OK")</f>
        <v>OK</v>
      </c>
      <c r="I18" s="7" t="str">
        <f>IF(Scoresheet_Result!I18&lt;&gt;Original_Result!I18,"ERR!","OK")</f>
        <v>OK</v>
      </c>
      <c r="J18" s="7" t="str">
        <f>IF(Scoresheet_Result!J18&lt;&gt;Original_Result!J18,"ERR!","OK")</f>
        <v>OK</v>
      </c>
      <c r="K18" s="7" t="str">
        <f>IF(Scoresheet_Result!K18&lt;&gt;Original_Result!K18,"ERR!","OK")</f>
        <v>OK</v>
      </c>
      <c r="L18" s="7" t="str">
        <f>IF(Scoresheet_Result!L18&lt;&gt;Original_Result!L18,"ERR!","OK")</f>
        <v>OK</v>
      </c>
      <c r="M18" s="7" t="str">
        <f>IF(Scoresheet_Result!M18&lt;&gt;Original_Result!M18,"ERR!","OK")</f>
        <v>OK</v>
      </c>
      <c r="N18" s="7" t="str">
        <f>IF(Scoresheet_Result!N18&lt;&gt;Original_Result!N18,"ERR!","OK")</f>
        <v>OK</v>
      </c>
      <c r="O18" s="7" t="str">
        <f>IF(Scoresheet_Result!O18&lt;&gt;Original_Result!O18,"ERR!","OK")</f>
        <v>OK</v>
      </c>
      <c r="P18" s="7" t="str">
        <f>IF(Scoresheet_Result!P18&lt;&gt;Original_Result!P18,"ERR!","OK")</f>
        <v>OK</v>
      </c>
      <c r="Q18" s="7" t="str">
        <f>IF(Scoresheet_Result!Q18&lt;&gt;Original_Result!Q18,"ERR!","OK")</f>
        <v>OK</v>
      </c>
      <c r="R18" s="7" t="str">
        <f>IF(Scoresheet_Result!R18&lt;&gt;Original_Result!R18,"ERR!","OK")</f>
        <v>OK</v>
      </c>
      <c r="S18" s="7" t="str">
        <f>IF(Scoresheet_Result!S18&lt;&gt;Original_Result!S18,"ERR!","OK")</f>
        <v>OK</v>
      </c>
      <c r="T18" s="7" t="str">
        <f>IF(Scoresheet_Result!T18&lt;&gt;Original_Result!T18,"ERR!","OK")</f>
        <v>OK</v>
      </c>
      <c r="U18" s="7" t="str">
        <f>IF(Scoresheet_Result!U18&lt;&gt;Original_Result!U18,"ERR!","OK")</f>
        <v>OK</v>
      </c>
      <c r="V18" s="7" t="str">
        <f>IF(Scoresheet_Result!V18&lt;&gt;Original_Result!V18,"ERR!","OK")</f>
        <v>OK</v>
      </c>
      <c r="W18" s="7" t="str">
        <f>IF(Scoresheet_Result!W18&lt;&gt;Original_Result!W18,"ERR!","OK")</f>
        <v>OK</v>
      </c>
      <c r="X18" s="7" t="str">
        <f>IF(Scoresheet_Result!X18&lt;&gt;Original_Result!X18,"ERR!","OK")</f>
        <v>OK</v>
      </c>
      <c r="Y18" s="7" t="str">
        <f>IF(Scoresheet_Result!Y18&lt;&gt;Original_Result!Y18,"ERR!","OK")</f>
        <v>OK</v>
      </c>
      <c r="Z18" s="7" t="str">
        <f>IF(Scoresheet_Result!Z18&lt;&gt;Original_Result!Z18,"ERR!","OK")</f>
        <v>OK</v>
      </c>
      <c r="AA18" s="7" t="str">
        <f>IF(Scoresheet_Result!AA18&lt;&gt;Original_Result!AA18,"ERR!","OK")</f>
        <v>OK</v>
      </c>
      <c r="AB18" s="7" t="str">
        <f>IF(Scoresheet_Result!AB18&lt;&gt;Original_Result!AB18,"ERR!","OK")</f>
        <v>OK</v>
      </c>
      <c r="AC18" s="7" t="str">
        <f>IF(Scoresheet_Result!AC18&lt;&gt;Original_Result!AC18,"ERR!","OK")</f>
        <v>OK</v>
      </c>
      <c r="AD18" s="7" t="str">
        <f>IF(Scoresheet_Result!AD18&lt;&gt;Original_Result!AD18,"ERR!","OK")</f>
        <v>OK</v>
      </c>
      <c r="AE18" s="7" t="str">
        <f>IF(Scoresheet_Result!AE18&lt;&gt;Original_Result!AE18,"ERR!","OK")</f>
        <v>OK</v>
      </c>
      <c r="AF18" s="7" t="str">
        <f>IF(Scoresheet_Result!AF18&lt;&gt;Original_Result!AF18,"ERR!","OK")</f>
        <v>OK</v>
      </c>
      <c r="AG18" s="7" t="str">
        <f>IF(Scoresheet_Result!AG18&lt;&gt;Original_Result!AG18,"ERR!","OK")</f>
        <v>OK</v>
      </c>
      <c r="AH18" s="7" t="str">
        <f>IF(Scoresheet_Result!AH18&lt;&gt;Original_Result!AH18,"ERR!","OK")</f>
        <v>OK</v>
      </c>
      <c r="AJ18" s="5"/>
      <c r="AK18" s="5"/>
      <c r="AL18" s="5"/>
      <c r="AM18" s="5"/>
      <c r="AN18" s="5"/>
      <c r="AQ18">
        <f t="shared" si="0"/>
        <v>1</v>
      </c>
      <c r="AR18" t="e">
        <f t="shared" si="1"/>
        <v>#VALUE!</v>
      </c>
      <c r="AS18">
        <f t="shared" si="2"/>
        <v>1</v>
      </c>
      <c r="AT18">
        <f t="shared" si="3"/>
        <v>1</v>
      </c>
      <c r="AU18">
        <f t="shared" si="4"/>
        <v>1</v>
      </c>
      <c r="AV18">
        <f t="shared" si="5"/>
        <v>1</v>
      </c>
      <c r="AW18">
        <f t="shared" si="6"/>
        <v>1</v>
      </c>
      <c r="AX18">
        <f t="shared" si="7"/>
        <v>1</v>
      </c>
      <c r="AY18">
        <f t="shared" si="8"/>
        <v>1</v>
      </c>
      <c r="AZ18">
        <f t="shared" si="9"/>
        <v>1</v>
      </c>
      <c r="BA18">
        <f t="shared" si="10"/>
        <v>1</v>
      </c>
      <c r="BB18">
        <f t="shared" si="11"/>
        <v>1</v>
      </c>
      <c r="BC18">
        <f t="shared" si="12"/>
        <v>1</v>
      </c>
      <c r="BD18">
        <f t="shared" si="13"/>
        <v>1</v>
      </c>
      <c r="BE18">
        <f t="shared" si="14"/>
        <v>1</v>
      </c>
      <c r="BF18">
        <f t="shared" si="15"/>
        <v>1</v>
      </c>
      <c r="BG18">
        <f t="shared" si="16"/>
        <v>1</v>
      </c>
      <c r="BH18">
        <f t="shared" si="17"/>
        <v>1</v>
      </c>
      <c r="BI18">
        <f t="shared" si="18"/>
        <v>1</v>
      </c>
      <c r="BJ18">
        <f t="shared" si="19"/>
        <v>1</v>
      </c>
      <c r="BK18">
        <f t="shared" si="20"/>
        <v>1</v>
      </c>
      <c r="BL18">
        <f t="shared" si="21"/>
        <v>1</v>
      </c>
      <c r="BM18">
        <f t="shared" si="22"/>
        <v>1</v>
      </c>
      <c r="BN18">
        <f t="shared" si="23"/>
        <v>1</v>
      </c>
      <c r="BO18">
        <f t="shared" si="24"/>
        <v>1</v>
      </c>
      <c r="BP18">
        <f t="shared" si="25"/>
        <v>1</v>
      </c>
      <c r="BQ18">
        <f t="shared" si="26"/>
        <v>1</v>
      </c>
      <c r="BR18">
        <f t="shared" si="27"/>
        <v>1</v>
      </c>
      <c r="BS18">
        <f t="shared" si="28"/>
        <v>1</v>
      </c>
      <c r="BT18">
        <f t="shared" si="29"/>
        <v>1</v>
      </c>
      <c r="BU18">
        <f t="shared" si="30"/>
        <v>1</v>
      </c>
      <c r="BV18">
        <f t="shared" si="31"/>
        <v>1</v>
      </c>
      <c r="BX18" t="e">
        <f t="shared" si="32"/>
        <v>#VALUE!</v>
      </c>
      <c r="BY18">
        <f t="shared" si="33"/>
        <v>1</v>
      </c>
      <c r="BZ18">
        <f t="shared" si="34"/>
        <v>1</v>
      </c>
      <c r="CA18">
        <f t="shared" si="35"/>
        <v>1</v>
      </c>
      <c r="CB18">
        <f t="shared" si="36"/>
        <v>1</v>
      </c>
      <c r="CC18">
        <f t="shared" si="37"/>
        <v>1</v>
      </c>
      <c r="CD18">
        <f t="shared" si="38"/>
        <v>1</v>
      </c>
    </row>
    <row r="19" spans="1:82">
      <c r="A19" s="7" t="str">
        <f>IF(Scoresheet_Result!A19&lt;&gt;Original_Result!A19,"ERR!","OK")</f>
        <v>OK</v>
      </c>
      <c r="B19" s="7" t="str">
        <f>IF(Scoresheet_Result!B19&lt;&gt;Original_Result!B19,"ERR!","OK")</f>
        <v>OK</v>
      </c>
      <c r="C19" s="7" t="str">
        <f>IF(Scoresheet_Result!C19&lt;&gt;Original_Result!C19,"ERR!","OK")</f>
        <v>OK</v>
      </c>
      <c r="D19" s="7" t="str">
        <f>IF(Scoresheet_Result!D19&lt;&gt;Original_Result!D19,"ERR!","OK")</f>
        <v>OK</v>
      </c>
      <c r="E19" s="7" t="str">
        <f>IF(Scoresheet_Result!E19&lt;&gt;Original_Result!E19,"ERR!","OK")</f>
        <v>OK</v>
      </c>
      <c r="F19" s="7" t="str">
        <f>IF(Scoresheet_Result!F19&lt;&gt;Original_Result!F19,"ERR!","OK")</f>
        <v>OK</v>
      </c>
      <c r="G19" s="7" t="str">
        <f>IF(Scoresheet_Result!G19&lt;&gt;Original_Result!G19,"ERR!","OK")</f>
        <v>OK</v>
      </c>
      <c r="H19" s="7" t="str">
        <f>IF(Scoresheet_Result!H19&lt;&gt;Original_Result!H19,"ERR!","OK")</f>
        <v>OK</v>
      </c>
      <c r="I19" s="7" t="str">
        <f>IF(Scoresheet_Result!I19&lt;&gt;Original_Result!I19,"ERR!","OK")</f>
        <v>OK</v>
      </c>
      <c r="J19" s="7" t="str">
        <f>IF(Scoresheet_Result!J19&lt;&gt;Original_Result!J19,"ERR!","OK")</f>
        <v>OK</v>
      </c>
      <c r="K19" s="7" t="str">
        <f>IF(Scoresheet_Result!K19&lt;&gt;Original_Result!K19,"ERR!","OK")</f>
        <v>OK</v>
      </c>
      <c r="L19" s="7" t="str">
        <f>IF(Scoresheet_Result!L19&lt;&gt;Original_Result!L19,"ERR!","OK")</f>
        <v>OK</v>
      </c>
      <c r="M19" s="7" t="str">
        <f>IF(Scoresheet_Result!M19&lt;&gt;Original_Result!M19,"ERR!","OK")</f>
        <v>OK</v>
      </c>
      <c r="N19" s="7" t="str">
        <f>IF(Scoresheet_Result!N19&lt;&gt;Original_Result!N19,"ERR!","OK")</f>
        <v>OK</v>
      </c>
      <c r="O19" s="7" t="str">
        <f>IF(Scoresheet_Result!O19&lt;&gt;Original_Result!O19,"ERR!","OK")</f>
        <v>OK</v>
      </c>
      <c r="P19" s="7" t="str">
        <f>IF(Scoresheet_Result!P19&lt;&gt;Original_Result!P19,"ERR!","OK")</f>
        <v>OK</v>
      </c>
      <c r="Q19" s="7" t="str">
        <f>IF(Scoresheet_Result!Q19&lt;&gt;Original_Result!Q19,"ERR!","OK")</f>
        <v>OK</v>
      </c>
      <c r="R19" s="7" t="str">
        <f>IF(Scoresheet_Result!R19&lt;&gt;Original_Result!R19,"ERR!","OK")</f>
        <v>OK</v>
      </c>
      <c r="S19" s="7" t="str">
        <f>IF(Scoresheet_Result!S19&lt;&gt;Original_Result!S19,"ERR!","OK")</f>
        <v>OK</v>
      </c>
      <c r="T19" s="7" t="str">
        <f>IF(Scoresheet_Result!T19&lt;&gt;Original_Result!T19,"ERR!","OK")</f>
        <v>OK</v>
      </c>
      <c r="U19" s="7" t="str">
        <f>IF(Scoresheet_Result!U19&lt;&gt;Original_Result!U19,"ERR!","OK")</f>
        <v>OK</v>
      </c>
      <c r="V19" s="7" t="str">
        <f>IF(Scoresheet_Result!V19&lt;&gt;Original_Result!V19,"ERR!","OK")</f>
        <v>OK</v>
      </c>
      <c r="W19" s="7" t="str">
        <f>IF(Scoresheet_Result!W19&lt;&gt;Original_Result!W19,"ERR!","OK")</f>
        <v>OK</v>
      </c>
      <c r="X19" s="7" t="str">
        <f>IF(Scoresheet_Result!X19&lt;&gt;Original_Result!X19,"ERR!","OK")</f>
        <v>OK</v>
      </c>
      <c r="Y19" s="7" t="str">
        <f>IF(Scoresheet_Result!Y19&lt;&gt;Original_Result!Y19,"ERR!","OK")</f>
        <v>OK</v>
      </c>
      <c r="Z19" s="7" t="str">
        <f>IF(Scoresheet_Result!Z19&lt;&gt;Original_Result!Z19,"ERR!","OK")</f>
        <v>OK</v>
      </c>
      <c r="AA19" s="7" t="str">
        <f>IF(Scoresheet_Result!AA19&lt;&gt;Original_Result!AA19,"ERR!","OK")</f>
        <v>OK</v>
      </c>
      <c r="AB19" s="7" t="str">
        <f>IF(Scoresheet_Result!AB19&lt;&gt;Original_Result!AB19,"ERR!","OK")</f>
        <v>OK</v>
      </c>
      <c r="AC19" s="7" t="str">
        <f>IF(Scoresheet_Result!AC19&lt;&gt;Original_Result!AC19,"ERR!","OK")</f>
        <v>OK</v>
      </c>
      <c r="AD19" s="7" t="str">
        <f>IF(Scoresheet_Result!AD19&lt;&gt;Original_Result!AD19,"ERR!","OK")</f>
        <v>OK</v>
      </c>
      <c r="AE19" s="7" t="str">
        <f>IF(Scoresheet_Result!AE19&lt;&gt;Original_Result!AE19,"ERR!","OK")</f>
        <v>OK</v>
      </c>
      <c r="AF19" s="7" t="str">
        <f>IF(Scoresheet_Result!AF19&lt;&gt;Original_Result!AF19,"ERR!","OK")</f>
        <v>OK</v>
      </c>
      <c r="AG19" s="7" t="str">
        <f>IF(Scoresheet_Result!AG19&lt;&gt;Original_Result!AG19,"ERR!","OK")</f>
        <v>OK</v>
      </c>
      <c r="AH19" s="7" t="str">
        <f>IF(Scoresheet_Result!AH19&lt;&gt;Original_Result!AH19,"ERR!","OK")</f>
        <v>OK</v>
      </c>
      <c r="AJ19" s="5"/>
      <c r="AK19" s="5"/>
      <c r="AL19" s="5"/>
      <c r="AM19" s="5"/>
      <c r="AN19" s="5"/>
      <c r="AQ19">
        <f t="shared" si="0"/>
        <v>1</v>
      </c>
      <c r="AR19" t="e">
        <f t="shared" si="1"/>
        <v>#VALUE!</v>
      </c>
      <c r="AS19">
        <f t="shared" si="2"/>
        <v>1</v>
      </c>
      <c r="AT19">
        <f t="shared" si="3"/>
        <v>1</v>
      </c>
      <c r="AU19">
        <f t="shared" si="4"/>
        <v>1</v>
      </c>
      <c r="AV19">
        <f t="shared" si="5"/>
        <v>1</v>
      </c>
      <c r="AW19">
        <f t="shared" si="6"/>
        <v>1</v>
      </c>
      <c r="AX19">
        <f t="shared" si="7"/>
        <v>1</v>
      </c>
      <c r="AY19">
        <f t="shared" si="8"/>
        <v>1</v>
      </c>
      <c r="AZ19">
        <f t="shared" si="9"/>
        <v>1</v>
      </c>
      <c r="BA19">
        <f t="shared" si="10"/>
        <v>1</v>
      </c>
      <c r="BB19">
        <f t="shared" si="11"/>
        <v>1</v>
      </c>
      <c r="BC19">
        <f t="shared" si="12"/>
        <v>1</v>
      </c>
      <c r="BD19">
        <f t="shared" si="13"/>
        <v>1</v>
      </c>
      <c r="BE19">
        <f t="shared" si="14"/>
        <v>1</v>
      </c>
      <c r="BF19">
        <f t="shared" si="15"/>
        <v>1</v>
      </c>
      <c r="BG19">
        <f t="shared" si="16"/>
        <v>1</v>
      </c>
      <c r="BH19">
        <f t="shared" si="17"/>
        <v>1</v>
      </c>
      <c r="BI19">
        <f t="shared" si="18"/>
        <v>1</v>
      </c>
      <c r="BJ19">
        <f t="shared" si="19"/>
        <v>1</v>
      </c>
      <c r="BK19">
        <f t="shared" si="20"/>
        <v>1</v>
      </c>
      <c r="BL19">
        <f t="shared" si="21"/>
        <v>1</v>
      </c>
      <c r="BM19">
        <f t="shared" si="22"/>
        <v>1</v>
      </c>
      <c r="BN19">
        <f t="shared" si="23"/>
        <v>1</v>
      </c>
      <c r="BO19">
        <f t="shared" si="24"/>
        <v>1</v>
      </c>
      <c r="BP19">
        <f t="shared" si="25"/>
        <v>1</v>
      </c>
      <c r="BQ19">
        <f t="shared" si="26"/>
        <v>1</v>
      </c>
      <c r="BR19">
        <f t="shared" si="27"/>
        <v>1</v>
      </c>
      <c r="BS19">
        <f t="shared" si="28"/>
        <v>1</v>
      </c>
      <c r="BT19">
        <f t="shared" si="29"/>
        <v>1</v>
      </c>
      <c r="BU19">
        <f t="shared" si="30"/>
        <v>1</v>
      </c>
      <c r="BV19">
        <f t="shared" si="31"/>
        <v>1</v>
      </c>
      <c r="BX19" t="e">
        <f t="shared" si="32"/>
        <v>#VALUE!</v>
      </c>
      <c r="BY19">
        <f t="shared" si="33"/>
        <v>1</v>
      </c>
      <c r="BZ19">
        <f t="shared" si="34"/>
        <v>1</v>
      </c>
      <c r="CA19">
        <f t="shared" si="35"/>
        <v>1</v>
      </c>
      <c r="CB19">
        <f t="shared" si="36"/>
        <v>1</v>
      </c>
      <c r="CC19">
        <f t="shared" si="37"/>
        <v>1</v>
      </c>
      <c r="CD19">
        <f t="shared" si="38"/>
        <v>1</v>
      </c>
    </row>
    <row r="20" spans="1:82">
      <c r="A20" s="7" t="str">
        <f>IF(Scoresheet_Result!A20&lt;&gt;Original_Result!A20,"ERR!","OK")</f>
        <v>OK</v>
      </c>
      <c r="B20" s="7" t="str">
        <f>IF(Scoresheet_Result!B20&lt;&gt;Original_Result!B20,"ERR!","OK")</f>
        <v>OK</v>
      </c>
      <c r="C20" s="7" t="str">
        <f>IF(Scoresheet_Result!C20&lt;&gt;Original_Result!C20,"ERR!","OK")</f>
        <v>OK</v>
      </c>
      <c r="D20" s="7" t="str">
        <f>IF(Scoresheet_Result!D20&lt;&gt;Original_Result!D20,"ERR!","OK")</f>
        <v>OK</v>
      </c>
      <c r="E20" s="7" t="str">
        <f>IF(Scoresheet_Result!E20&lt;&gt;Original_Result!E20,"ERR!","OK")</f>
        <v>OK</v>
      </c>
      <c r="F20" s="7" t="str">
        <f>IF(Scoresheet_Result!F20&lt;&gt;Original_Result!F20,"ERR!","OK")</f>
        <v>OK</v>
      </c>
      <c r="G20" s="7" t="str">
        <f>IF(Scoresheet_Result!G20&lt;&gt;Original_Result!G20,"ERR!","OK")</f>
        <v>OK</v>
      </c>
      <c r="H20" s="7" t="str">
        <f>IF(Scoresheet_Result!H20&lt;&gt;Original_Result!H20,"ERR!","OK")</f>
        <v>OK</v>
      </c>
      <c r="I20" s="7" t="str">
        <f>IF(Scoresheet_Result!I20&lt;&gt;Original_Result!I20,"ERR!","OK")</f>
        <v>OK</v>
      </c>
      <c r="J20" s="7" t="str">
        <f>IF(Scoresheet_Result!J20&lt;&gt;Original_Result!J20,"ERR!","OK")</f>
        <v>OK</v>
      </c>
      <c r="K20" s="7" t="str">
        <f>IF(Scoresheet_Result!K20&lt;&gt;Original_Result!K20,"ERR!","OK")</f>
        <v>OK</v>
      </c>
      <c r="L20" s="7" t="str">
        <f>IF(Scoresheet_Result!L20&lt;&gt;Original_Result!L20,"ERR!","OK")</f>
        <v>OK</v>
      </c>
      <c r="M20" s="7" t="str">
        <f>IF(Scoresheet_Result!M20&lt;&gt;Original_Result!M20,"ERR!","OK")</f>
        <v>OK</v>
      </c>
      <c r="N20" s="7" t="str">
        <f>IF(Scoresheet_Result!N20&lt;&gt;Original_Result!N20,"ERR!","OK")</f>
        <v>OK</v>
      </c>
      <c r="O20" s="7" t="str">
        <f>IF(Scoresheet_Result!O20&lt;&gt;Original_Result!O20,"ERR!","OK")</f>
        <v>OK</v>
      </c>
      <c r="P20" s="7" t="str">
        <f>IF(Scoresheet_Result!P20&lt;&gt;Original_Result!P20,"ERR!","OK")</f>
        <v>OK</v>
      </c>
      <c r="Q20" s="7" t="str">
        <f>IF(Scoresheet_Result!Q20&lt;&gt;Original_Result!Q20,"ERR!","OK")</f>
        <v>OK</v>
      </c>
      <c r="R20" s="7" t="str">
        <f>IF(Scoresheet_Result!R20&lt;&gt;Original_Result!R20,"ERR!","OK")</f>
        <v>OK</v>
      </c>
      <c r="S20" s="7" t="str">
        <f>IF(Scoresheet_Result!S20&lt;&gt;Original_Result!S20,"ERR!","OK")</f>
        <v>OK</v>
      </c>
      <c r="T20" s="7" t="str">
        <f>IF(Scoresheet_Result!T20&lt;&gt;Original_Result!T20,"ERR!","OK")</f>
        <v>OK</v>
      </c>
      <c r="U20" s="7" t="str">
        <f>IF(Scoresheet_Result!U20&lt;&gt;Original_Result!U20,"ERR!","OK")</f>
        <v>OK</v>
      </c>
      <c r="V20" s="7" t="str">
        <f>IF(Scoresheet_Result!V20&lt;&gt;Original_Result!V20,"ERR!","OK")</f>
        <v>OK</v>
      </c>
      <c r="W20" s="7" t="str">
        <f>IF(Scoresheet_Result!W20&lt;&gt;Original_Result!W20,"ERR!","OK")</f>
        <v>OK</v>
      </c>
      <c r="X20" s="7" t="str">
        <f>IF(Scoresheet_Result!X20&lt;&gt;Original_Result!X20,"ERR!","OK")</f>
        <v>OK</v>
      </c>
      <c r="Y20" s="7" t="str">
        <f>IF(Scoresheet_Result!Y20&lt;&gt;Original_Result!Y20,"ERR!","OK")</f>
        <v>OK</v>
      </c>
      <c r="Z20" s="7" t="str">
        <f>IF(Scoresheet_Result!Z20&lt;&gt;Original_Result!Z20,"ERR!","OK")</f>
        <v>OK</v>
      </c>
      <c r="AA20" s="7" t="str">
        <f>IF(Scoresheet_Result!AA20&lt;&gt;Original_Result!AA20,"ERR!","OK")</f>
        <v>OK</v>
      </c>
      <c r="AB20" s="7" t="str">
        <f>IF(Scoresheet_Result!AB20&lt;&gt;Original_Result!AB20,"ERR!","OK")</f>
        <v>OK</v>
      </c>
      <c r="AC20" s="7" t="str">
        <f>IF(Scoresheet_Result!AC20&lt;&gt;Original_Result!AC20,"ERR!","OK")</f>
        <v>OK</v>
      </c>
      <c r="AD20" s="7" t="str">
        <f>IF(Scoresheet_Result!AD20&lt;&gt;Original_Result!AD20,"ERR!","OK")</f>
        <v>OK</v>
      </c>
      <c r="AE20" s="7" t="str">
        <f>IF(Scoresheet_Result!AE20&lt;&gt;Original_Result!AE20,"ERR!","OK")</f>
        <v>OK</v>
      </c>
      <c r="AF20" s="7" t="str">
        <f>IF(Scoresheet_Result!AF20&lt;&gt;Original_Result!AF20,"ERR!","OK")</f>
        <v>OK</v>
      </c>
      <c r="AG20" s="7" t="str">
        <f>IF(Scoresheet_Result!AG20&lt;&gt;Original_Result!AG20,"ERR!","OK")</f>
        <v>OK</v>
      </c>
      <c r="AH20" s="7" t="str">
        <f>IF(Scoresheet_Result!AH20&lt;&gt;Original_Result!AH20,"ERR!","OK")</f>
        <v>OK</v>
      </c>
      <c r="AJ20" s="5"/>
      <c r="AK20" s="5"/>
      <c r="AL20" s="5"/>
      <c r="AM20" s="5"/>
      <c r="AN20" s="5"/>
      <c r="AQ20">
        <f t="shared" si="0"/>
        <v>1</v>
      </c>
      <c r="AR20" t="e">
        <f t="shared" si="1"/>
        <v>#VALUE!</v>
      </c>
      <c r="AS20">
        <f t="shared" si="2"/>
        <v>1</v>
      </c>
      <c r="AT20">
        <f t="shared" si="3"/>
        <v>1</v>
      </c>
      <c r="AU20">
        <f t="shared" si="4"/>
        <v>1</v>
      </c>
      <c r="AV20">
        <f t="shared" si="5"/>
        <v>1</v>
      </c>
      <c r="AW20">
        <f t="shared" si="6"/>
        <v>1</v>
      </c>
      <c r="AX20">
        <f t="shared" si="7"/>
        <v>1</v>
      </c>
      <c r="AY20">
        <f t="shared" si="8"/>
        <v>1</v>
      </c>
      <c r="AZ20">
        <f t="shared" si="9"/>
        <v>1</v>
      </c>
      <c r="BA20">
        <f t="shared" si="10"/>
        <v>1</v>
      </c>
      <c r="BB20">
        <f t="shared" si="11"/>
        <v>1</v>
      </c>
      <c r="BC20">
        <f t="shared" si="12"/>
        <v>1</v>
      </c>
      <c r="BD20">
        <f t="shared" si="13"/>
        <v>1</v>
      </c>
      <c r="BE20">
        <f t="shared" si="14"/>
        <v>1</v>
      </c>
      <c r="BF20">
        <f t="shared" si="15"/>
        <v>1</v>
      </c>
      <c r="BG20">
        <f t="shared" si="16"/>
        <v>1</v>
      </c>
      <c r="BH20">
        <f t="shared" si="17"/>
        <v>1</v>
      </c>
      <c r="BI20">
        <f t="shared" si="18"/>
        <v>1</v>
      </c>
      <c r="BJ20">
        <f t="shared" si="19"/>
        <v>1</v>
      </c>
      <c r="BK20">
        <f t="shared" si="20"/>
        <v>1</v>
      </c>
      <c r="BL20">
        <f t="shared" si="21"/>
        <v>1</v>
      </c>
      <c r="BM20">
        <f t="shared" si="22"/>
        <v>1</v>
      </c>
      <c r="BN20">
        <f t="shared" si="23"/>
        <v>1</v>
      </c>
      <c r="BO20">
        <f t="shared" si="24"/>
        <v>1</v>
      </c>
      <c r="BP20">
        <f t="shared" si="25"/>
        <v>1</v>
      </c>
      <c r="BQ20">
        <f t="shared" si="26"/>
        <v>1</v>
      </c>
      <c r="BR20">
        <f t="shared" si="27"/>
        <v>1</v>
      </c>
      <c r="BS20">
        <f t="shared" si="28"/>
        <v>1</v>
      </c>
      <c r="BT20">
        <f t="shared" si="29"/>
        <v>1</v>
      </c>
      <c r="BU20">
        <f t="shared" si="30"/>
        <v>1</v>
      </c>
      <c r="BV20">
        <f t="shared" si="31"/>
        <v>1</v>
      </c>
      <c r="BX20" t="e">
        <f t="shared" si="32"/>
        <v>#VALUE!</v>
      </c>
      <c r="BY20">
        <f t="shared" si="33"/>
        <v>1</v>
      </c>
      <c r="BZ20">
        <f t="shared" si="34"/>
        <v>1</v>
      </c>
      <c r="CA20">
        <f t="shared" si="35"/>
        <v>1</v>
      </c>
      <c r="CB20">
        <f t="shared" si="36"/>
        <v>1</v>
      </c>
      <c r="CC20">
        <f t="shared" si="37"/>
        <v>1</v>
      </c>
      <c r="CD20">
        <f t="shared" si="38"/>
        <v>1</v>
      </c>
    </row>
    <row r="21" spans="1:82">
      <c r="A21" s="7" t="str">
        <f>IF(Scoresheet_Result!A21&lt;&gt;Original_Result!A21,"ERR!","OK")</f>
        <v>OK</v>
      </c>
      <c r="B21" s="7" t="str">
        <f>IF(Scoresheet_Result!B21&lt;&gt;Original_Result!B21,"ERR!","OK")</f>
        <v>OK</v>
      </c>
      <c r="C21" s="7" t="str">
        <f>IF(Scoresheet_Result!C21&lt;&gt;Original_Result!C21,"ERR!","OK")</f>
        <v>OK</v>
      </c>
      <c r="D21" s="7" t="str">
        <f>IF(Scoresheet_Result!D21&lt;&gt;Original_Result!D21,"ERR!","OK")</f>
        <v>OK</v>
      </c>
      <c r="E21" s="7" t="str">
        <f>IF(Scoresheet_Result!E21&lt;&gt;Original_Result!E21,"ERR!","OK")</f>
        <v>OK</v>
      </c>
      <c r="F21" s="7" t="str">
        <f>IF(Scoresheet_Result!F21&lt;&gt;Original_Result!F21,"ERR!","OK")</f>
        <v>OK</v>
      </c>
      <c r="G21" s="7" t="str">
        <f>IF(Scoresheet_Result!G21&lt;&gt;Original_Result!G21,"ERR!","OK")</f>
        <v>OK</v>
      </c>
      <c r="H21" s="7" t="str">
        <f>IF(Scoresheet_Result!H21&lt;&gt;Original_Result!H21,"ERR!","OK")</f>
        <v>OK</v>
      </c>
      <c r="I21" s="7" t="str">
        <f>IF(Scoresheet_Result!I21&lt;&gt;Original_Result!I21,"ERR!","OK")</f>
        <v>OK</v>
      </c>
      <c r="J21" s="7" t="str">
        <f>IF(Scoresheet_Result!J21&lt;&gt;Original_Result!J21,"ERR!","OK")</f>
        <v>OK</v>
      </c>
      <c r="K21" s="7" t="str">
        <f>IF(Scoresheet_Result!K21&lt;&gt;Original_Result!K21,"ERR!","OK")</f>
        <v>OK</v>
      </c>
      <c r="L21" s="7" t="str">
        <f>IF(Scoresheet_Result!L21&lt;&gt;Original_Result!L21,"ERR!","OK")</f>
        <v>OK</v>
      </c>
      <c r="M21" s="7" t="str">
        <f>IF(Scoresheet_Result!M21&lt;&gt;Original_Result!M21,"ERR!","OK")</f>
        <v>OK</v>
      </c>
      <c r="N21" s="7" t="str">
        <f>IF(Scoresheet_Result!N21&lt;&gt;Original_Result!N21,"ERR!","OK")</f>
        <v>OK</v>
      </c>
      <c r="O21" s="7" t="str">
        <f>IF(Scoresheet_Result!O21&lt;&gt;Original_Result!O21,"ERR!","OK")</f>
        <v>OK</v>
      </c>
      <c r="P21" s="7" t="str">
        <f>IF(Scoresheet_Result!P21&lt;&gt;Original_Result!P21,"ERR!","OK")</f>
        <v>OK</v>
      </c>
      <c r="Q21" s="7" t="str">
        <f>IF(Scoresheet_Result!Q21&lt;&gt;Original_Result!Q21,"ERR!","OK")</f>
        <v>OK</v>
      </c>
      <c r="R21" s="7" t="str">
        <f>IF(Scoresheet_Result!R21&lt;&gt;Original_Result!R21,"ERR!","OK")</f>
        <v>OK</v>
      </c>
      <c r="S21" s="7" t="str">
        <f>IF(Scoresheet_Result!S21&lt;&gt;Original_Result!S21,"ERR!","OK")</f>
        <v>OK</v>
      </c>
      <c r="T21" s="7" t="str">
        <f>IF(Scoresheet_Result!T21&lt;&gt;Original_Result!T21,"ERR!","OK")</f>
        <v>OK</v>
      </c>
      <c r="U21" s="7" t="str">
        <f>IF(Scoresheet_Result!U21&lt;&gt;Original_Result!U21,"ERR!","OK")</f>
        <v>OK</v>
      </c>
      <c r="V21" s="7" t="str">
        <f>IF(Scoresheet_Result!V21&lt;&gt;Original_Result!V21,"ERR!","OK")</f>
        <v>OK</v>
      </c>
      <c r="W21" s="7" t="str">
        <f>IF(Scoresheet_Result!W21&lt;&gt;Original_Result!W21,"ERR!","OK")</f>
        <v>OK</v>
      </c>
      <c r="X21" s="7" t="str">
        <f>IF(Scoresheet_Result!X21&lt;&gt;Original_Result!X21,"ERR!","OK")</f>
        <v>OK</v>
      </c>
      <c r="Y21" s="7" t="str">
        <f>IF(Scoresheet_Result!Y21&lt;&gt;Original_Result!Y21,"ERR!","OK")</f>
        <v>OK</v>
      </c>
      <c r="Z21" s="7" t="str">
        <f>IF(Scoresheet_Result!Z21&lt;&gt;Original_Result!Z21,"ERR!","OK")</f>
        <v>OK</v>
      </c>
      <c r="AA21" s="7" t="str">
        <f>IF(Scoresheet_Result!AA21&lt;&gt;Original_Result!AA21,"ERR!","OK")</f>
        <v>OK</v>
      </c>
      <c r="AB21" s="7" t="str">
        <f>IF(Scoresheet_Result!AB21&lt;&gt;Original_Result!AB21,"ERR!","OK")</f>
        <v>OK</v>
      </c>
      <c r="AC21" s="7" t="str">
        <f>IF(Scoresheet_Result!AC21&lt;&gt;Original_Result!AC21,"ERR!","OK")</f>
        <v>OK</v>
      </c>
      <c r="AD21" s="7" t="str">
        <f>IF(Scoresheet_Result!AD21&lt;&gt;Original_Result!AD21,"ERR!","OK")</f>
        <v>OK</v>
      </c>
      <c r="AE21" s="7" t="str">
        <f>IF(Scoresheet_Result!AE21&lt;&gt;Original_Result!AE21,"ERR!","OK")</f>
        <v>OK</v>
      </c>
      <c r="AF21" s="7" t="str">
        <f>IF(Scoresheet_Result!AF21&lt;&gt;Original_Result!AF21,"ERR!","OK")</f>
        <v>OK</v>
      </c>
      <c r="AG21" s="7" t="str">
        <f>IF(Scoresheet_Result!AG21&lt;&gt;Original_Result!AG21,"ERR!","OK")</f>
        <v>OK</v>
      </c>
      <c r="AH21" s="7" t="str">
        <f>IF(Scoresheet_Result!AH21&lt;&gt;Original_Result!AH21,"ERR!","OK")</f>
        <v>OK</v>
      </c>
      <c r="AJ21" s="5"/>
      <c r="AK21" s="5"/>
      <c r="AL21" s="5"/>
      <c r="AM21" s="5"/>
      <c r="AN21" s="5"/>
      <c r="AQ21">
        <f t="shared" si="0"/>
        <v>1</v>
      </c>
      <c r="AR21" t="e">
        <f t="shared" si="1"/>
        <v>#VALUE!</v>
      </c>
      <c r="AS21">
        <f t="shared" si="2"/>
        <v>1</v>
      </c>
      <c r="AT21">
        <f t="shared" si="3"/>
        <v>1</v>
      </c>
      <c r="AU21">
        <f t="shared" si="4"/>
        <v>1</v>
      </c>
      <c r="AV21">
        <f t="shared" si="5"/>
        <v>1</v>
      </c>
      <c r="AW21">
        <f t="shared" si="6"/>
        <v>1</v>
      </c>
      <c r="AX21">
        <f t="shared" si="7"/>
        <v>1</v>
      </c>
      <c r="AY21">
        <f t="shared" si="8"/>
        <v>1</v>
      </c>
      <c r="AZ21">
        <f t="shared" si="9"/>
        <v>1</v>
      </c>
      <c r="BA21">
        <f t="shared" si="10"/>
        <v>1</v>
      </c>
      <c r="BB21">
        <f t="shared" si="11"/>
        <v>1</v>
      </c>
      <c r="BC21">
        <f t="shared" si="12"/>
        <v>1</v>
      </c>
      <c r="BD21">
        <f t="shared" si="13"/>
        <v>1</v>
      </c>
      <c r="BE21">
        <f t="shared" si="14"/>
        <v>1</v>
      </c>
      <c r="BF21">
        <f t="shared" si="15"/>
        <v>1</v>
      </c>
      <c r="BG21">
        <f t="shared" si="16"/>
        <v>1</v>
      </c>
      <c r="BH21">
        <f t="shared" si="17"/>
        <v>1</v>
      </c>
      <c r="BI21">
        <f t="shared" si="18"/>
        <v>1</v>
      </c>
      <c r="BJ21">
        <f t="shared" si="19"/>
        <v>1</v>
      </c>
      <c r="BK21">
        <f t="shared" si="20"/>
        <v>1</v>
      </c>
      <c r="BL21">
        <f t="shared" si="21"/>
        <v>1</v>
      </c>
      <c r="BM21">
        <f t="shared" si="22"/>
        <v>1</v>
      </c>
      <c r="BN21">
        <f t="shared" si="23"/>
        <v>1</v>
      </c>
      <c r="BO21">
        <f t="shared" si="24"/>
        <v>1</v>
      </c>
      <c r="BP21">
        <f t="shared" si="25"/>
        <v>1</v>
      </c>
      <c r="BQ21">
        <f t="shared" si="26"/>
        <v>1</v>
      </c>
      <c r="BR21">
        <f t="shared" si="27"/>
        <v>1</v>
      </c>
      <c r="BS21">
        <f t="shared" si="28"/>
        <v>1</v>
      </c>
      <c r="BT21">
        <f t="shared" si="29"/>
        <v>1</v>
      </c>
      <c r="BU21">
        <f t="shared" si="30"/>
        <v>1</v>
      </c>
      <c r="BV21">
        <f t="shared" si="31"/>
        <v>1</v>
      </c>
      <c r="BX21" t="e">
        <f t="shared" si="32"/>
        <v>#VALUE!</v>
      </c>
      <c r="BY21">
        <f t="shared" si="33"/>
        <v>1</v>
      </c>
      <c r="BZ21">
        <f t="shared" si="34"/>
        <v>1</v>
      </c>
      <c r="CA21">
        <f t="shared" si="35"/>
        <v>1</v>
      </c>
      <c r="CB21">
        <f t="shared" si="36"/>
        <v>1</v>
      </c>
      <c r="CC21">
        <f t="shared" si="37"/>
        <v>1</v>
      </c>
      <c r="CD21">
        <f t="shared" si="38"/>
        <v>1</v>
      </c>
    </row>
    <row r="22" spans="1:82">
      <c r="A22" s="7" t="str">
        <f>IF(Scoresheet_Result!A22&lt;&gt;Original_Result!A22,"ERR!","OK")</f>
        <v>OK</v>
      </c>
      <c r="B22" s="7" t="str">
        <f>IF(Scoresheet_Result!B22&lt;&gt;Original_Result!B22,"ERR!","OK")</f>
        <v>OK</v>
      </c>
      <c r="C22" s="7" t="str">
        <f>IF(Scoresheet_Result!C22&lt;&gt;Original_Result!C22,"ERR!","OK")</f>
        <v>OK</v>
      </c>
      <c r="D22" s="7" t="str">
        <f>IF(Scoresheet_Result!D22&lt;&gt;Original_Result!D22,"ERR!","OK")</f>
        <v>OK</v>
      </c>
      <c r="E22" s="7" t="str">
        <f>IF(Scoresheet_Result!E22&lt;&gt;Original_Result!E22,"ERR!","OK")</f>
        <v>OK</v>
      </c>
      <c r="F22" s="7" t="str">
        <f>IF(Scoresheet_Result!F22&lt;&gt;Original_Result!F22,"ERR!","OK")</f>
        <v>OK</v>
      </c>
      <c r="G22" s="7" t="str">
        <f>IF(Scoresheet_Result!G22&lt;&gt;Original_Result!G22,"ERR!","OK")</f>
        <v>OK</v>
      </c>
      <c r="H22" s="7" t="str">
        <f>IF(Scoresheet_Result!H22&lt;&gt;Original_Result!H22,"ERR!","OK")</f>
        <v>OK</v>
      </c>
      <c r="I22" s="7" t="str">
        <f>IF(Scoresheet_Result!I22&lt;&gt;Original_Result!I22,"ERR!","OK")</f>
        <v>OK</v>
      </c>
      <c r="J22" s="7" t="str">
        <f>IF(Scoresheet_Result!J22&lt;&gt;Original_Result!J22,"ERR!","OK")</f>
        <v>OK</v>
      </c>
      <c r="K22" s="7" t="str">
        <f>IF(Scoresheet_Result!K22&lt;&gt;Original_Result!K22,"ERR!","OK")</f>
        <v>OK</v>
      </c>
      <c r="L22" s="7" t="str">
        <f>IF(Scoresheet_Result!L22&lt;&gt;Original_Result!L22,"ERR!","OK")</f>
        <v>OK</v>
      </c>
      <c r="M22" s="7" t="str">
        <f>IF(Scoresheet_Result!M22&lt;&gt;Original_Result!M22,"ERR!","OK")</f>
        <v>OK</v>
      </c>
      <c r="N22" s="7" t="str">
        <f>IF(Scoresheet_Result!N22&lt;&gt;Original_Result!N22,"ERR!","OK")</f>
        <v>OK</v>
      </c>
      <c r="O22" s="7" t="str">
        <f>IF(Scoresheet_Result!O22&lt;&gt;Original_Result!O22,"ERR!","OK")</f>
        <v>OK</v>
      </c>
      <c r="P22" s="7" t="str">
        <f>IF(Scoresheet_Result!P22&lt;&gt;Original_Result!P22,"ERR!","OK")</f>
        <v>OK</v>
      </c>
      <c r="Q22" s="7" t="str">
        <f>IF(Scoresheet_Result!Q22&lt;&gt;Original_Result!Q22,"ERR!","OK")</f>
        <v>OK</v>
      </c>
      <c r="R22" s="7" t="str">
        <f>IF(Scoresheet_Result!R22&lt;&gt;Original_Result!R22,"ERR!","OK")</f>
        <v>OK</v>
      </c>
      <c r="S22" s="7" t="str">
        <f>IF(Scoresheet_Result!S22&lt;&gt;Original_Result!S22,"ERR!","OK")</f>
        <v>OK</v>
      </c>
      <c r="T22" s="7" t="str">
        <f>IF(Scoresheet_Result!T22&lt;&gt;Original_Result!T22,"ERR!","OK")</f>
        <v>OK</v>
      </c>
      <c r="U22" s="7" t="str">
        <f>IF(Scoresheet_Result!U22&lt;&gt;Original_Result!U22,"ERR!","OK")</f>
        <v>OK</v>
      </c>
      <c r="V22" s="7" t="str">
        <f>IF(Scoresheet_Result!V22&lt;&gt;Original_Result!V22,"ERR!","OK")</f>
        <v>OK</v>
      </c>
      <c r="W22" s="7" t="str">
        <f>IF(Scoresheet_Result!W22&lt;&gt;Original_Result!W22,"ERR!","OK")</f>
        <v>OK</v>
      </c>
      <c r="X22" s="7" t="str">
        <f>IF(Scoresheet_Result!X22&lt;&gt;Original_Result!X22,"ERR!","OK")</f>
        <v>OK</v>
      </c>
      <c r="Y22" s="7" t="str">
        <f>IF(Scoresheet_Result!Y22&lt;&gt;Original_Result!Y22,"ERR!","OK")</f>
        <v>OK</v>
      </c>
      <c r="Z22" s="7" t="str">
        <f>IF(Scoresheet_Result!Z22&lt;&gt;Original_Result!Z22,"ERR!","OK")</f>
        <v>OK</v>
      </c>
      <c r="AA22" s="7" t="str">
        <f>IF(Scoresheet_Result!AA22&lt;&gt;Original_Result!AA22,"ERR!","OK")</f>
        <v>OK</v>
      </c>
      <c r="AB22" s="7" t="str">
        <f>IF(Scoresheet_Result!AB22&lt;&gt;Original_Result!AB22,"ERR!","OK")</f>
        <v>OK</v>
      </c>
      <c r="AC22" s="7" t="str">
        <f>IF(Scoresheet_Result!AC22&lt;&gt;Original_Result!AC22,"ERR!","OK")</f>
        <v>OK</v>
      </c>
      <c r="AD22" s="7" t="str">
        <f>IF(Scoresheet_Result!AD22&lt;&gt;Original_Result!AD22,"ERR!","OK")</f>
        <v>OK</v>
      </c>
      <c r="AE22" s="7" t="str">
        <f>IF(Scoresheet_Result!AE22&lt;&gt;Original_Result!AE22,"ERR!","OK")</f>
        <v>OK</v>
      </c>
      <c r="AF22" s="7" t="str">
        <f>IF(Scoresheet_Result!AF22&lt;&gt;Original_Result!AF22,"ERR!","OK")</f>
        <v>OK</v>
      </c>
      <c r="AG22" s="7" t="str">
        <f>IF(Scoresheet_Result!AG22&lt;&gt;Original_Result!AG22,"ERR!","OK")</f>
        <v>OK</v>
      </c>
      <c r="AH22" s="7" t="str">
        <f>IF(Scoresheet_Result!AH22&lt;&gt;Original_Result!AH22,"ERR!","OK")</f>
        <v>OK</v>
      </c>
      <c r="AJ22" s="5"/>
      <c r="AK22" s="5"/>
      <c r="AL22" s="5"/>
      <c r="AM22" s="5"/>
      <c r="AN22" s="5"/>
      <c r="AQ22">
        <f t="shared" si="0"/>
        <v>1</v>
      </c>
      <c r="AR22" t="e">
        <f t="shared" si="1"/>
        <v>#VALUE!</v>
      </c>
      <c r="AS22">
        <f t="shared" si="2"/>
        <v>1</v>
      </c>
      <c r="AT22">
        <f t="shared" si="3"/>
        <v>1</v>
      </c>
      <c r="AU22">
        <f t="shared" si="4"/>
        <v>1</v>
      </c>
      <c r="AV22">
        <f t="shared" si="5"/>
        <v>1</v>
      </c>
      <c r="AW22">
        <f t="shared" si="6"/>
        <v>1</v>
      </c>
      <c r="AX22">
        <f t="shared" si="7"/>
        <v>1</v>
      </c>
      <c r="AY22">
        <f t="shared" si="8"/>
        <v>1</v>
      </c>
      <c r="AZ22">
        <f t="shared" si="9"/>
        <v>1</v>
      </c>
      <c r="BA22">
        <f t="shared" si="10"/>
        <v>1</v>
      </c>
      <c r="BB22">
        <f t="shared" si="11"/>
        <v>1</v>
      </c>
      <c r="BC22">
        <f t="shared" si="12"/>
        <v>1</v>
      </c>
      <c r="BD22">
        <f t="shared" si="13"/>
        <v>1</v>
      </c>
      <c r="BE22">
        <f t="shared" si="14"/>
        <v>1</v>
      </c>
      <c r="BF22">
        <f t="shared" si="15"/>
        <v>1</v>
      </c>
      <c r="BG22">
        <f t="shared" si="16"/>
        <v>1</v>
      </c>
      <c r="BH22">
        <f t="shared" si="17"/>
        <v>1</v>
      </c>
      <c r="BI22">
        <f t="shared" si="18"/>
        <v>1</v>
      </c>
      <c r="BJ22">
        <f t="shared" si="19"/>
        <v>1</v>
      </c>
      <c r="BK22">
        <f t="shared" si="20"/>
        <v>1</v>
      </c>
      <c r="BL22">
        <f t="shared" si="21"/>
        <v>1</v>
      </c>
      <c r="BM22">
        <f t="shared" si="22"/>
        <v>1</v>
      </c>
      <c r="BN22">
        <f t="shared" si="23"/>
        <v>1</v>
      </c>
      <c r="BO22">
        <f t="shared" si="24"/>
        <v>1</v>
      </c>
      <c r="BP22">
        <f t="shared" si="25"/>
        <v>1</v>
      </c>
      <c r="BQ22">
        <f t="shared" si="26"/>
        <v>1</v>
      </c>
      <c r="BR22">
        <f t="shared" si="27"/>
        <v>1</v>
      </c>
      <c r="BS22">
        <f t="shared" si="28"/>
        <v>1</v>
      </c>
      <c r="BT22">
        <f t="shared" si="29"/>
        <v>1</v>
      </c>
      <c r="BU22">
        <f t="shared" si="30"/>
        <v>1</v>
      </c>
      <c r="BV22">
        <f t="shared" si="31"/>
        <v>1</v>
      </c>
      <c r="BX22" t="e">
        <f t="shared" si="32"/>
        <v>#VALUE!</v>
      </c>
      <c r="BY22">
        <f t="shared" si="33"/>
        <v>1</v>
      </c>
      <c r="BZ22">
        <f t="shared" si="34"/>
        <v>1</v>
      </c>
      <c r="CA22">
        <f t="shared" si="35"/>
        <v>1</v>
      </c>
      <c r="CB22">
        <f t="shared" si="36"/>
        <v>1</v>
      </c>
      <c r="CC22">
        <f t="shared" si="37"/>
        <v>1</v>
      </c>
      <c r="CD22">
        <f t="shared" si="38"/>
        <v>1</v>
      </c>
    </row>
    <row r="23" spans="1:82">
      <c r="A23" s="7" t="str">
        <f>IF(Scoresheet_Result!A23&lt;&gt;Original_Result!A23,"ERR!","OK")</f>
        <v>OK</v>
      </c>
      <c r="B23" s="7" t="str">
        <f>IF(Scoresheet_Result!B23&lt;&gt;Original_Result!B23,"ERR!","OK")</f>
        <v>OK</v>
      </c>
      <c r="C23" s="7" t="str">
        <f>IF(Scoresheet_Result!C23&lt;&gt;Original_Result!C23,"ERR!","OK")</f>
        <v>OK</v>
      </c>
      <c r="D23" s="7" t="str">
        <f>IF(Scoresheet_Result!D23&lt;&gt;Original_Result!D23,"ERR!","OK")</f>
        <v>OK</v>
      </c>
      <c r="E23" s="7" t="str">
        <f>IF(Scoresheet_Result!E23&lt;&gt;Original_Result!E23,"ERR!","OK")</f>
        <v>OK</v>
      </c>
      <c r="F23" s="7" t="str">
        <f>IF(Scoresheet_Result!F23&lt;&gt;Original_Result!F23,"ERR!","OK")</f>
        <v>OK</v>
      </c>
      <c r="G23" s="7" t="str">
        <f>IF(Scoresheet_Result!G23&lt;&gt;Original_Result!G23,"ERR!","OK")</f>
        <v>OK</v>
      </c>
      <c r="H23" s="7" t="str">
        <f>IF(Scoresheet_Result!H23&lt;&gt;Original_Result!H23,"ERR!","OK")</f>
        <v>OK</v>
      </c>
      <c r="I23" s="7" t="str">
        <f>IF(Scoresheet_Result!I23&lt;&gt;Original_Result!I23,"ERR!","OK")</f>
        <v>OK</v>
      </c>
      <c r="J23" s="7" t="str">
        <f>IF(Scoresheet_Result!J23&lt;&gt;Original_Result!J23,"ERR!","OK")</f>
        <v>OK</v>
      </c>
      <c r="K23" s="7" t="str">
        <f>IF(Scoresheet_Result!K23&lt;&gt;Original_Result!K23,"ERR!","OK")</f>
        <v>OK</v>
      </c>
      <c r="L23" s="7" t="str">
        <f>IF(Scoresheet_Result!L23&lt;&gt;Original_Result!L23,"ERR!","OK")</f>
        <v>OK</v>
      </c>
      <c r="M23" s="7" t="str">
        <f>IF(Scoresheet_Result!M23&lt;&gt;Original_Result!M23,"ERR!","OK")</f>
        <v>OK</v>
      </c>
      <c r="N23" s="7" t="str">
        <f>IF(Scoresheet_Result!N23&lt;&gt;Original_Result!N23,"ERR!","OK")</f>
        <v>OK</v>
      </c>
      <c r="O23" s="7" t="str">
        <f>IF(Scoresheet_Result!O23&lt;&gt;Original_Result!O23,"ERR!","OK")</f>
        <v>OK</v>
      </c>
      <c r="P23" s="7" t="str">
        <f>IF(Scoresheet_Result!P23&lt;&gt;Original_Result!P23,"ERR!","OK")</f>
        <v>OK</v>
      </c>
      <c r="Q23" s="7" t="str">
        <f>IF(Scoresheet_Result!Q23&lt;&gt;Original_Result!Q23,"ERR!","OK")</f>
        <v>OK</v>
      </c>
      <c r="R23" s="7" t="str">
        <f>IF(Scoresheet_Result!R23&lt;&gt;Original_Result!R23,"ERR!","OK")</f>
        <v>OK</v>
      </c>
      <c r="S23" s="7" t="str">
        <f>IF(Scoresheet_Result!S23&lt;&gt;Original_Result!S23,"ERR!","OK")</f>
        <v>OK</v>
      </c>
      <c r="T23" s="7" t="str">
        <f>IF(Scoresheet_Result!T23&lt;&gt;Original_Result!T23,"ERR!","OK")</f>
        <v>OK</v>
      </c>
      <c r="U23" s="7" t="str">
        <f>IF(Scoresheet_Result!U23&lt;&gt;Original_Result!U23,"ERR!","OK")</f>
        <v>OK</v>
      </c>
      <c r="V23" s="7" t="str">
        <f>IF(Scoresheet_Result!V23&lt;&gt;Original_Result!V23,"ERR!","OK")</f>
        <v>OK</v>
      </c>
      <c r="W23" s="7" t="str">
        <f>IF(Scoresheet_Result!W23&lt;&gt;Original_Result!W23,"ERR!","OK")</f>
        <v>OK</v>
      </c>
      <c r="X23" s="7" t="str">
        <f>IF(Scoresheet_Result!X23&lt;&gt;Original_Result!X23,"ERR!","OK")</f>
        <v>OK</v>
      </c>
      <c r="Y23" s="7" t="str">
        <f>IF(Scoresheet_Result!Y23&lt;&gt;Original_Result!Y23,"ERR!","OK")</f>
        <v>OK</v>
      </c>
      <c r="Z23" s="7" t="str">
        <f>IF(Scoresheet_Result!Z23&lt;&gt;Original_Result!Z23,"ERR!","OK")</f>
        <v>OK</v>
      </c>
      <c r="AA23" s="7" t="str">
        <f>IF(Scoresheet_Result!AA23&lt;&gt;Original_Result!AA23,"ERR!","OK")</f>
        <v>OK</v>
      </c>
      <c r="AB23" s="7" t="str">
        <f>IF(Scoresheet_Result!AB23&lt;&gt;Original_Result!AB23,"ERR!","OK")</f>
        <v>OK</v>
      </c>
      <c r="AC23" s="7" t="str">
        <f>IF(Scoresheet_Result!AC23&lt;&gt;Original_Result!AC23,"ERR!","OK")</f>
        <v>OK</v>
      </c>
      <c r="AD23" s="7" t="str">
        <f>IF(Scoresheet_Result!AD23&lt;&gt;Original_Result!AD23,"ERR!","OK")</f>
        <v>OK</v>
      </c>
      <c r="AE23" s="7" t="str">
        <f>IF(Scoresheet_Result!AE23&lt;&gt;Original_Result!AE23,"ERR!","OK")</f>
        <v>OK</v>
      </c>
      <c r="AF23" s="7" t="str">
        <f>IF(Scoresheet_Result!AF23&lt;&gt;Original_Result!AF23,"ERR!","OK")</f>
        <v>OK</v>
      </c>
      <c r="AG23" s="7" t="str">
        <f>IF(Scoresheet_Result!AG23&lt;&gt;Original_Result!AG23,"ERR!","OK")</f>
        <v>OK</v>
      </c>
      <c r="AH23" s="7" t="str">
        <f>IF(Scoresheet_Result!AH23&lt;&gt;Original_Result!AH23,"ERR!","OK")</f>
        <v>OK</v>
      </c>
      <c r="AJ23" s="5"/>
      <c r="AK23" s="5"/>
      <c r="AL23" s="5"/>
      <c r="AM23" s="5"/>
      <c r="AN23" s="5"/>
      <c r="AQ23">
        <f t="shared" si="0"/>
        <v>1</v>
      </c>
      <c r="AR23" t="e">
        <f t="shared" si="1"/>
        <v>#VALUE!</v>
      </c>
      <c r="AS23">
        <f t="shared" si="2"/>
        <v>1</v>
      </c>
      <c r="AT23">
        <f t="shared" si="3"/>
        <v>1</v>
      </c>
      <c r="AU23">
        <f t="shared" si="4"/>
        <v>1</v>
      </c>
      <c r="AV23">
        <f t="shared" si="5"/>
        <v>1</v>
      </c>
      <c r="AW23">
        <f t="shared" si="6"/>
        <v>1</v>
      </c>
      <c r="AX23">
        <f t="shared" si="7"/>
        <v>1</v>
      </c>
      <c r="AY23">
        <f t="shared" si="8"/>
        <v>1</v>
      </c>
      <c r="AZ23">
        <f t="shared" si="9"/>
        <v>1</v>
      </c>
      <c r="BA23">
        <f t="shared" si="10"/>
        <v>1</v>
      </c>
      <c r="BB23">
        <f t="shared" si="11"/>
        <v>1</v>
      </c>
      <c r="BC23">
        <f t="shared" si="12"/>
        <v>1</v>
      </c>
      <c r="BD23">
        <f t="shared" si="13"/>
        <v>1</v>
      </c>
      <c r="BE23">
        <f t="shared" si="14"/>
        <v>1</v>
      </c>
      <c r="BF23">
        <f t="shared" si="15"/>
        <v>1</v>
      </c>
      <c r="BG23">
        <f t="shared" si="16"/>
        <v>1</v>
      </c>
      <c r="BH23">
        <f t="shared" si="17"/>
        <v>1</v>
      </c>
      <c r="BI23">
        <f t="shared" si="18"/>
        <v>1</v>
      </c>
      <c r="BJ23">
        <f t="shared" si="19"/>
        <v>1</v>
      </c>
      <c r="BK23">
        <f t="shared" si="20"/>
        <v>1</v>
      </c>
      <c r="BL23">
        <f t="shared" si="21"/>
        <v>1</v>
      </c>
      <c r="BM23">
        <f t="shared" si="22"/>
        <v>1</v>
      </c>
      <c r="BN23">
        <f t="shared" si="23"/>
        <v>1</v>
      </c>
      <c r="BO23">
        <f t="shared" si="24"/>
        <v>1</v>
      </c>
      <c r="BP23">
        <f t="shared" si="25"/>
        <v>1</v>
      </c>
      <c r="BQ23">
        <f t="shared" si="26"/>
        <v>1</v>
      </c>
      <c r="BR23">
        <f t="shared" si="27"/>
        <v>1</v>
      </c>
      <c r="BS23">
        <f t="shared" si="28"/>
        <v>1</v>
      </c>
      <c r="BT23">
        <f t="shared" si="29"/>
        <v>1</v>
      </c>
      <c r="BU23">
        <f t="shared" si="30"/>
        <v>1</v>
      </c>
      <c r="BV23">
        <f t="shared" si="31"/>
        <v>1</v>
      </c>
      <c r="BX23" t="e">
        <f t="shared" si="32"/>
        <v>#VALUE!</v>
      </c>
      <c r="BY23">
        <f t="shared" si="33"/>
        <v>1</v>
      </c>
      <c r="BZ23">
        <f t="shared" si="34"/>
        <v>1</v>
      </c>
      <c r="CA23">
        <f t="shared" si="35"/>
        <v>1</v>
      </c>
      <c r="CB23">
        <f t="shared" si="36"/>
        <v>1</v>
      </c>
      <c r="CC23">
        <f t="shared" si="37"/>
        <v>1</v>
      </c>
      <c r="CD23">
        <f t="shared" si="38"/>
        <v>1</v>
      </c>
    </row>
    <row r="24" spans="1:82">
      <c r="A24" s="7" t="str">
        <f>IF(Scoresheet_Result!A24&lt;&gt;Original_Result!A24,"ERR!","OK")</f>
        <v>OK</v>
      </c>
      <c r="B24" s="7" t="str">
        <f>IF(Scoresheet_Result!B24&lt;&gt;Original_Result!B24,"ERR!","OK")</f>
        <v>OK</v>
      </c>
      <c r="C24" s="7" t="str">
        <f>IF(Scoresheet_Result!C24&lt;&gt;Original_Result!C24,"ERR!","OK")</f>
        <v>OK</v>
      </c>
      <c r="D24" s="7" t="str">
        <f>IF(Scoresheet_Result!D24&lt;&gt;Original_Result!D24,"ERR!","OK")</f>
        <v>OK</v>
      </c>
      <c r="E24" s="7" t="str">
        <f>IF(Scoresheet_Result!E24&lt;&gt;Original_Result!E24,"ERR!","OK")</f>
        <v>OK</v>
      </c>
      <c r="F24" s="7" t="str">
        <f>IF(Scoresheet_Result!F24&lt;&gt;Original_Result!F24,"ERR!","OK")</f>
        <v>OK</v>
      </c>
      <c r="G24" s="7" t="str">
        <f>IF(Scoresheet_Result!G24&lt;&gt;Original_Result!G24,"ERR!","OK")</f>
        <v>OK</v>
      </c>
      <c r="H24" s="7" t="str">
        <f>IF(Scoresheet_Result!H24&lt;&gt;Original_Result!H24,"ERR!","OK")</f>
        <v>OK</v>
      </c>
      <c r="I24" s="7" t="str">
        <f>IF(Scoresheet_Result!I24&lt;&gt;Original_Result!I24,"ERR!","OK")</f>
        <v>OK</v>
      </c>
      <c r="J24" s="7" t="str">
        <f>IF(Scoresheet_Result!J24&lt;&gt;Original_Result!J24,"ERR!","OK")</f>
        <v>OK</v>
      </c>
      <c r="K24" s="7" t="str">
        <f>IF(Scoresheet_Result!K24&lt;&gt;Original_Result!K24,"ERR!","OK")</f>
        <v>OK</v>
      </c>
      <c r="L24" s="7" t="str">
        <f>IF(Scoresheet_Result!L24&lt;&gt;Original_Result!L24,"ERR!","OK")</f>
        <v>OK</v>
      </c>
      <c r="M24" s="7" t="str">
        <f>IF(Scoresheet_Result!M24&lt;&gt;Original_Result!M24,"ERR!","OK")</f>
        <v>OK</v>
      </c>
      <c r="N24" s="7" t="str">
        <f>IF(Scoresheet_Result!N24&lt;&gt;Original_Result!N24,"ERR!","OK")</f>
        <v>OK</v>
      </c>
      <c r="O24" s="7" t="str">
        <f>IF(Scoresheet_Result!O24&lt;&gt;Original_Result!O24,"ERR!","OK")</f>
        <v>OK</v>
      </c>
      <c r="P24" s="7" t="str">
        <f>IF(Scoresheet_Result!P24&lt;&gt;Original_Result!P24,"ERR!","OK")</f>
        <v>OK</v>
      </c>
      <c r="Q24" s="7" t="str">
        <f>IF(Scoresheet_Result!Q24&lt;&gt;Original_Result!Q24,"ERR!","OK")</f>
        <v>OK</v>
      </c>
      <c r="R24" s="7" t="str">
        <f>IF(Scoresheet_Result!R24&lt;&gt;Original_Result!R24,"ERR!","OK")</f>
        <v>OK</v>
      </c>
      <c r="S24" s="7" t="str">
        <f>IF(Scoresheet_Result!S24&lt;&gt;Original_Result!S24,"ERR!","OK")</f>
        <v>OK</v>
      </c>
      <c r="T24" s="7" t="str">
        <f>IF(Scoresheet_Result!T24&lt;&gt;Original_Result!T24,"ERR!","OK")</f>
        <v>OK</v>
      </c>
      <c r="U24" s="7" t="str">
        <f>IF(Scoresheet_Result!U24&lt;&gt;Original_Result!U24,"ERR!","OK")</f>
        <v>OK</v>
      </c>
      <c r="V24" s="7" t="str">
        <f>IF(Scoresheet_Result!V24&lt;&gt;Original_Result!V24,"ERR!","OK")</f>
        <v>OK</v>
      </c>
      <c r="W24" s="7" t="str">
        <f>IF(Scoresheet_Result!W24&lt;&gt;Original_Result!W24,"ERR!","OK")</f>
        <v>OK</v>
      </c>
      <c r="X24" s="7" t="str">
        <f>IF(Scoresheet_Result!X24&lt;&gt;Original_Result!X24,"ERR!","OK")</f>
        <v>OK</v>
      </c>
      <c r="Y24" s="7" t="str">
        <f>IF(Scoresheet_Result!Y24&lt;&gt;Original_Result!Y24,"ERR!","OK")</f>
        <v>OK</v>
      </c>
      <c r="Z24" s="7" t="str">
        <f>IF(Scoresheet_Result!Z24&lt;&gt;Original_Result!Z24,"ERR!","OK")</f>
        <v>OK</v>
      </c>
      <c r="AA24" s="7" t="str">
        <f>IF(Scoresheet_Result!AA24&lt;&gt;Original_Result!AA24,"ERR!","OK")</f>
        <v>OK</v>
      </c>
      <c r="AB24" s="7" t="str">
        <f>IF(Scoresheet_Result!AB24&lt;&gt;Original_Result!AB24,"ERR!","OK")</f>
        <v>OK</v>
      </c>
      <c r="AC24" s="7" t="str">
        <f>IF(Scoresheet_Result!AC24&lt;&gt;Original_Result!AC24,"ERR!","OK")</f>
        <v>OK</v>
      </c>
      <c r="AD24" s="7" t="str">
        <f>IF(Scoresheet_Result!AD24&lt;&gt;Original_Result!AD24,"ERR!","OK")</f>
        <v>OK</v>
      </c>
      <c r="AE24" s="7" t="str">
        <f>IF(Scoresheet_Result!AE24&lt;&gt;Original_Result!AE24,"ERR!","OK")</f>
        <v>OK</v>
      </c>
      <c r="AF24" s="7" t="str">
        <f>IF(Scoresheet_Result!AF24&lt;&gt;Original_Result!AF24,"ERR!","OK")</f>
        <v>OK</v>
      </c>
      <c r="AG24" s="7" t="str">
        <f>IF(Scoresheet_Result!AG24&lt;&gt;Original_Result!AG24,"ERR!","OK")</f>
        <v>OK</v>
      </c>
      <c r="AH24" s="7" t="str">
        <f>IF(Scoresheet_Result!AH24&lt;&gt;Original_Result!AH24,"ERR!","OK")</f>
        <v>OK</v>
      </c>
      <c r="AJ24" s="5"/>
      <c r="AK24" s="5"/>
      <c r="AL24" s="5"/>
      <c r="AM24" s="5"/>
      <c r="AN24" s="5"/>
      <c r="AQ24">
        <f t="shared" si="0"/>
        <v>1</v>
      </c>
      <c r="AR24" t="e">
        <f t="shared" si="1"/>
        <v>#VALUE!</v>
      </c>
      <c r="AS24">
        <f t="shared" si="2"/>
        <v>1</v>
      </c>
      <c r="AT24">
        <f t="shared" si="3"/>
        <v>1</v>
      </c>
      <c r="AU24">
        <f t="shared" si="4"/>
        <v>1</v>
      </c>
      <c r="AV24">
        <f t="shared" si="5"/>
        <v>1</v>
      </c>
      <c r="AW24">
        <f t="shared" si="6"/>
        <v>1</v>
      </c>
      <c r="AX24">
        <f t="shared" si="7"/>
        <v>1</v>
      </c>
      <c r="AY24">
        <f t="shared" si="8"/>
        <v>1</v>
      </c>
      <c r="AZ24">
        <f t="shared" si="9"/>
        <v>1</v>
      </c>
      <c r="BA24">
        <f t="shared" si="10"/>
        <v>1</v>
      </c>
      <c r="BB24">
        <f t="shared" si="11"/>
        <v>1</v>
      </c>
      <c r="BC24">
        <f t="shared" si="12"/>
        <v>1</v>
      </c>
      <c r="BD24">
        <f t="shared" si="13"/>
        <v>1</v>
      </c>
      <c r="BE24">
        <f t="shared" si="14"/>
        <v>1</v>
      </c>
      <c r="BF24">
        <f t="shared" si="15"/>
        <v>1</v>
      </c>
      <c r="BG24">
        <f t="shared" si="16"/>
        <v>1</v>
      </c>
      <c r="BH24">
        <f t="shared" si="17"/>
        <v>1</v>
      </c>
      <c r="BI24">
        <f t="shared" si="18"/>
        <v>1</v>
      </c>
      <c r="BJ24">
        <f t="shared" si="19"/>
        <v>1</v>
      </c>
      <c r="BK24">
        <f t="shared" si="20"/>
        <v>1</v>
      </c>
      <c r="BL24">
        <f t="shared" si="21"/>
        <v>1</v>
      </c>
      <c r="BM24">
        <f t="shared" si="22"/>
        <v>1</v>
      </c>
      <c r="BN24">
        <f t="shared" si="23"/>
        <v>1</v>
      </c>
      <c r="BO24">
        <f t="shared" si="24"/>
        <v>1</v>
      </c>
      <c r="BP24">
        <f t="shared" si="25"/>
        <v>1</v>
      </c>
      <c r="BQ24">
        <f t="shared" si="26"/>
        <v>1</v>
      </c>
      <c r="BR24">
        <f t="shared" si="27"/>
        <v>1</v>
      </c>
      <c r="BS24">
        <f t="shared" si="28"/>
        <v>1</v>
      </c>
      <c r="BT24">
        <f t="shared" si="29"/>
        <v>1</v>
      </c>
      <c r="BU24">
        <f t="shared" si="30"/>
        <v>1</v>
      </c>
      <c r="BV24">
        <f t="shared" si="31"/>
        <v>1</v>
      </c>
      <c r="BX24" t="e">
        <f t="shared" si="32"/>
        <v>#VALUE!</v>
      </c>
      <c r="BY24">
        <f t="shared" si="33"/>
        <v>1</v>
      </c>
      <c r="BZ24">
        <f t="shared" si="34"/>
        <v>1</v>
      </c>
      <c r="CA24">
        <f t="shared" si="35"/>
        <v>1</v>
      </c>
      <c r="CB24">
        <f t="shared" si="36"/>
        <v>1</v>
      </c>
      <c r="CC24">
        <f t="shared" si="37"/>
        <v>1</v>
      </c>
      <c r="CD24">
        <f t="shared" si="38"/>
        <v>1</v>
      </c>
    </row>
    <row r="25" spans="1:82">
      <c r="A25" s="7" t="str">
        <f>IF(Scoresheet_Result!A25&lt;&gt;Original_Result!A25,"ERR!","OK")</f>
        <v>OK</v>
      </c>
      <c r="B25" s="7" t="str">
        <f>IF(Scoresheet_Result!B25&lt;&gt;Original_Result!B25,"ERR!","OK")</f>
        <v>OK</v>
      </c>
      <c r="C25" s="7" t="str">
        <f>IF(Scoresheet_Result!C25&lt;&gt;Original_Result!C25,"ERR!","OK")</f>
        <v>OK</v>
      </c>
      <c r="D25" s="7" t="str">
        <f>IF(Scoresheet_Result!D25&lt;&gt;Original_Result!D25,"ERR!","OK")</f>
        <v>OK</v>
      </c>
      <c r="E25" s="7" t="str">
        <f>IF(Scoresheet_Result!E25&lt;&gt;Original_Result!E25,"ERR!","OK")</f>
        <v>OK</v>
      </c>
      <c r="F25" s="7" t="str">
        <f>IF(Scoresheet_Result!F25&lt;&gt;Original_Result!F25,"ERR!","OK")</f>
        <v>OK</v>
      </c>
      <c r="G25" s="7" t="str">
        <f>IF(Scoresheet_Result!G25&lt;&gt;Original_Result!G25,"ERR!","OK")</f>
        <v>OK</v>
      </c>
      <c r="H25" s="7" t="str">
        <f>IF(Scoresheet_Result!H25&lt;&gt;Original_Result!H25,"ERR!","OK")</f>
        <v>OK</v>
      </c>
      <c r="I25" s="7" t="str">
        <f>IF(Scoresheet_Result!I25&lt;&gt;Original_Result!I25,"ERR!","OK")</f>
        <v>OK</v>
      </c>
      <c r="J25" s="7" t="str">
        <f>IF(Scoresheet_Result!J25&lt;&gt;Original_Result!J25,"ERR!","OK")</f>
        <v>OK</v>
      </c>
      <c r="K25" s="7" t="str">
        <f>IF(Scoresheet_Result!K25&lt;&gt;Original_Result!K25,"ERR!","OK")</f>
        <v>OK</v>
      </c>
      <c r="L25" s="7" t="str">
        <f>IF(Scoresheet_Result!L25&lt;&gt;Original_Result!L25,"ERR!","OK")</f>
        <v>OK</v>
      </c>
      <c r="M25" s="7" t="str">
        <f>IF(Scoresheet_Result!M25&lt;&gt;Original_Result!M25,"ERR!","OK")</f>
        <v>OK</v>
      </c>
      <c r="N25" s="7" t="str">
        <f>IF(Scoresheet_Result!N25&lt;&gt;Original_Result!N25,"ERR!","OK")</f>
        <v>OK</v>
      </c>
      <c r="O25" s="7" t="str">
        <f>IF(Scoresheet_Result!O25&lt;&gt;Original_Result!O25,"ERR!","OK")</f>
        <v>OK</v>
      </c>
      <c r="P25" s="7" t="str">
        <f>IF(Scoresheet_Result!P25&lt;&gt;Original_Result!P25,"ERR!","OK")</f>
        <v>OK</v>
      </c>
      <c r="Q25" s="7" t="str">
        <f>IF(Scoresheet_Result!Q25&lt;&gt;Original_Result!Q25,"ERR!","OK")</f>
        <v>OK</v>
      </c>
      <c r="R25" s="7" t="str">
        <f>IF(Scoresheet_Result!R25&lt;&gt;Original_Result!R25,"ERR!","OK")</f>
        <v>OK</v>
      </c>
      <c r="S25" s="7" t="str">
        <f>IF(Scoresheet_Result!S25&lt;&gt;Original_Result!S25,"ERR!","OK")</f>
        <v>OK</v>
      </c>
      <c r="T25" s="7" t="str">
        <f>IF(Scoresheet_Result!T25&lt;&gt;Original_Result!T25,"ERR!","OK")</f>
        <v>OK</v>
      </c>
      <c r="U25" s="7" t="str">
        <f>IF(Scoresheet_Result!U25&lt;&gt;Original_Result!U25,"ERR!","OK")</f>
        <v>OK</v>
      </c>
      <c r="V25" s="7" t="str">
        <f>IF(Scoresheet_Result!V25&lt;&gt;Original_Result!V25,"ERR!","OK")</f>
        <v>OK</v>
      </c>
      <c r="W25" s="7" t="str">
        <f>IF(Scoresheet_Result!W25&lt;&gt;Original_Result!W25,"ERR!","OK")</f>
        <v>OK</v>
      </c>
      <c r="X25" s="7" t="str">
        <f>IF(Scoresheet_Result!X25&lt;&gt;Original_Result!X25,"ERR!","OK")</f>
        <v>OK</v>
      </c>
      <c r="Y25" s="7" t="str">
        <f>IF(Scoresheet_Result!Y25&lt;&gt;Original_Result!Y25,"ERR!","OK")</f>
        <v>OK</v>
      </c>
      <c r="Z25" s="7" t="str">
        <f>IF(Scoresheet_Result!Z25&lt;&gt;Original_Result!Z25,"ERR!","OK")</f>
        <v>OK</v>
      </c>
      <c r="AA25" s="7" t="str">
        <f>IF(Scoresheet_Result!AA25&lt;&gt;Original_Result!AA25,"ERR!","OK")</f>
        <v>OK</v>
      </c>
      <c r="AB25" s="7" t="str">
        <f>IF(Scoresheet_Result!AB25&lt;&gt;Original_Result!AB25,"ERR!","OK")</f>
        <v>OK</v>
      </c>
      <c r="AC25" s="7" t="str">
        <f>IF(Scoresheet_Result!AC25&lt;&gt;Original_Result!AC25,"ERR!","OK")</f>
        <v>OK</v>
      </c>
      <c r="AD25" s="7" t="str">
        <f>IF(Scoresheet_Result!AD25&lt;&gt;Original_Result!AD25,"ERR!","OK")</f>
        <v>OK</v>
      </c>
      <c r="AE25" s="7" t="str">
        <f>IF(Scoresheet_Result!AE25&lt;&gt;Original_Result!AE25,"ERR!","OK")</f>
        <v>OK</v>
      </c>
      <c r="AF25" s="7" t="str">
        <f>IF(Scoresheet_Result!AF25&lt;&gt;Original_Result!AF25,"ERR!","OK")</f>
        <v>OK</v>
      </c>
      <c r="AG25" s="7" t="str">
        <f>IF(Scoresheet_Result!AG25&lt;&gt;Original_Result!AG25,"ERR!","OK")</f>
        <v>OK</v>
      </c>
      <c r="AH25" s="7" t="str">
        <f>IF(Scoresheet_Result!AH25&lt;&gt;Original_Result!AH25,"ERR!","OK")</f>
        <v>OK</v>
      </c>
      <c r="AJ25" s="5"/>
      <c r="AK25" s="5"/>
      <c r="AL25" s="5"/>
      <c r="AM25" s="5"/>
      <c r="AN25" s="5"/>
      <c r="AQ25">
        <f t="shared" si="0"/>
        <v>1</v>
      </c>
      <c r="AR25" t="e">
        <f t="shared" si="1"/>
        <v>#VALUE!</v>
      </c>
      <c r="AS25">
        <f t="shared" si="2"/>
        <v>1</v>
      </c>
      <c r="AT25">
        <f t="shared" si="3"/>
        <v>1</v>
      </c>
      <c r="AU25">
        <f t="shared" si="4"/>
        <v>1</v>
      </c>
      <c r="AV25">
        <f t="shared" si="5"/>
        <v>1</v>
      </c>
      <c r="AW25">
        <f t="shared" si="6"/>
        <v>1</v>
      </c>
      <c r="AX25">
        <f t="shared" si="7"/>
        <v>1</v>
      </c>
      <c r="AY25">
        <f t="shared" si="8"/>
        <v>1</v>
      </c>
      <c r="AZ25">
        <f t="shared" si="9"/>
        <v>1</v>
      </c>
      <c r="BA25">
        <f t="shared" si="10"/>
        <v>1</v>
      </c>
      <c r="BB25">
        <f t="shared" si="11"/>
        <v>1</v>
      </c>
      <c r="BC25">
        <f t="shared" si="12"/>
        <v>1</v>
      </c>
      <c r="BD25">
        <f t="shared" si="13"/>
        <v>1</v>
      </c>
      <c r="BE25">
        <f t="shared" si="14"/>
        <v>1</v>
      </c>
      <c r="BF25">
        <f t="shared" si="15"/>
        <v>1</v>
      </c>
      <c r="BG25">
        <f t="shared" si="16"/>
        <v>1</v>
      </c>
      <c r="BH25">
        <f t="shared" si="17"/>
        <v>1</v>
      </c>
      <c r="BI25">
        <f t="shared" si="18"/>
        <v>1</v>
      </c>
      <c r="BJ25">
        <f t="shared" si="19"/>
        <v>1</v>
      </c>
      <c r="BK25">
        <f t="shared" si="20"/>
        <v>1</v>
      </c>
      <c r="BL25">
        <f t="shared" si="21"/>
        <v>1</v>
      </c>
      <c r="BM25">
        <f t="shared" si="22"/>
        <v>1</v>
      </c>
      <c r="BN25">
        <f t="shared" si="23"/>
        <v>1</v>
      </c>
      <c r="BO25">
        <f t="shared" si="24"/>
        <v>1</v>
      </c>
      <c r="BP25">
        <f t="shared" si="25"/>
        <v>1</v>
      </c>
      <c r="BQ25">
        <f t="shared" si="26"/>
        <v>1</v>
      </c>
      <c r="BR25">
        <f t="shared" si="27"/>
        <v>1</v>
      </c>
      <c r="BS25">
        <f t="shared" si="28"/>
        <v>1</v>
      </c>
      <c r="BT25">
        <f t="shared" si="29"/>
        <v>1</v>
      </c>
      <c r="BU25">
        <f t="shared" si="30"/>
        <v>1</v>
      </c>
      <c r="BV25">
        <f t="shared" si="31"/>
        <v>1</v>
      </c>
      <c r="BX25" t="e">
        <f t="shared" si="32"/>
        <v>#VALUE!</v>
      </c>
      <c r="BY25">
        <f t="shared" si="33"/>
        <v>1</v>
      </c>
      <c r="BZ25">
        <f t="shared" si="34"/>
        <v>1</v>
      </c>
      <c r="CA25">
        <f t="shared" si="35"/>
        <v>1</v>
      </c>
      <c r="CB25">
        <f t="shared" si="36"/>
        <v>1</v>
      </c>
      <c r="CC25">
        <f t="shared" si="37"/>
        <v>1</v>
      </c>
      <c r="CD25">
        <f t="shared" si="38"/>
        <v>1</v>
      </c>
    </row>
    <row r="26" spans="1:82">
      <c r="A26" s="7" t="str">
        <f>IF(Scoresheet_Result!A26&lt;&gt;Original_Result!A26,"ERR!","OK")</f>
        <v>OK</v>
      </c>
      <c r="B26" s="7" t="str">
        <f>IF(Scoresheet_Result!B26&lt;&gt;Original_Result!B26,"ERR!","OK")</f>
        <v>OK</v>
      </c>
      <c r="C26" s="7" t="str">
        <f>IF(Scoresheet_Result!C26&lt;&gt;Original_Result!C26,"ERR!","OK")</f>
        <v>OK</v>
      </c>
      <c r="D26" s="7" t="str">
        <f>IF(Scoresheet_Result!D26&lt;&gt;Original_Result!D26,"ERR!","OK")</f>
        <v>OK</v>
      </c>
      <c r="E26" s="7" t="str">
        <f>IF(Scoresheet_Result!E26&lt;&gt;Original_Result!E26,"ERR!","OK")</f>
        <v>OK</v>
      </c>
      <c r="F26" s="7" t="str">
        <f>IF(Scoresheet_Result!F26&lt;&gt;Original_Result!F26,"ERR!","OK")</f>
        <v>OK</v>
      </c>
      <c r="G26" s="7" t="str">
        <f>IF(Scoresheet_Result!G26&lt;&gt;Original_Result!G26,"ERR!","OK")</f>
        <v>OK</v>
      </c>
      <c r="H26" s="7" t="str">
        <f>IF(Scoresheet_Result!H26&lt;&gt;Original_Result!H26,"ERR!","OK")</f>
        <v>OK</v>
      </c>
      <c r="I26" s="7" t="str">
        <f>IF(Scoresheet_Result!I26&lt;&gt;Original_Result!I26,"ERR!","OK")</f>
        <v>OK</v>
      </c>
      <c r="J26" s="7" t="str">
        <f>IF(Scoresheet_Result!J26&lt;&gt;Original_Result!J26,"ERR!","OK")</f>
        <v>OK</v>
      </c>
      <c r="K26" s="7" t="str">
        <f>IF(Scoresheet_Result!K26&lt;&gt;Original_Result!K26,"ERR!","OK")</f>
        <v>OK</v>
      </c>
      <c r="L26" s="7" t="str">
        <f>IF(Scoresheet_Result!L26&lt;&gt;Original_Result!L26,"ERR!","OK")</f>
        <v>OK</v>
      </c>
      <c r="M26" s="7" t="str">
        <f>IF(Scoresheet_Result!M26&lt;&gt;Original_Result!M26,"ERR!","OK")</f>
        <v>OK</v>
      </c>
      <c r="N26" s="7" t="str">
        <f>IF(Scoresheet_Result!N26&lt;&gt;Original_Result!N26,"ERR!","OK")</f>
        <v>OK</v>
      </c>
      <c r="O26" s="7" t="str">
        <f>IF(Scoresheet_Result!O26&lt;&gt;Original_Result!O26,"ERR!","OK")</f>
        <v>OK</v>
      </c>
      <c r="P26" s="7" t="str">
        <f>IF(Scoresheet_Result!P26&lt;&gt;Original_Result!P26,"ERR!","OK")</f>
        <v>OK</v>
      </c>
      <c r="Q26" s="7" t="str">
        <f>IF(Scoresheet_Result!Q26&lt;&gt;Original_Result!Q26,"ERR!","OK")</f>
        <v>OK</v>
      </c>
      <c r="R26" s="7" t="str">
        <f>IF(Scoresheet_Result!R26&lt;&gt;Original_Result!R26,"ERR!","OK")</f>
        <v>OK</v>
      </c>
      <c r="S26" s="7" t="str">
        <f>IF(Scoresheet_Result!S26&lt;&gt;Original_Result!S26,"ERR!","OK")</f>
        <v>OK</v>
      </c>
      <c r="T26" s="7" t="str">
        <f>IF(Scoresheet_Result!T26&lt;&gt;Original_Result!T26,"ERR!","OK")</f>
        <v>OK</v>
      </c>
      <c r="U26" s="7" t="str">
        <f>IF(Scoresheet_Result!U26&lt;&gt;Original_Result!U26,"ERR!","OK")</f>
        <v>OK</v>
      </c>
      <c r="V26" s="7" t="str">
        <f>IF(Scoresheet_Result!V26&lt;&gt;Original_Result!V26,"ERR!","OK")</f>
        <v>OK</v>
      </c>
      <c r="W26" s="7" t="str">
        <f>IF(Scoresheet_Result!W26&lt;&gt;Original_Result!W26,"ERR!","OK")</f>
        <v>OK</v>
      </c>
      <c r="X26" s="7" t="str">
        <f>IF(Scoresheet_Result!X26&lt;&gt;Original_Result!X26,"ERR!","OK")</f>
        <v>OK</v>
      </c>
      <c r="Y26" s="7" t="str">
        <f>IF(Scoresheet_Result!Y26&lt;&gt;Original_Result!Y26,"ERR!","OK")</f>
        <v>OK</v>
      </c>
      <c r="Z26" s="7" t="str">
        <f>IF(Scoresheet_Result!Z26&lt;&gt;Original_Result!Z26,"ERR!","OK")</f>
        <v>OK</v>
      </c>
      <c r="AA26" s="7" t="str">
        <f>IF(Scoresheet_Result!AA26&lt;&gt;Original_Result!AA26,"ERR!","OK")</f>
        <v>OK</v>
      </c>
      <c r="AB26" s="7" t="str">
        <f>IF(Scoresheet_Result!AB26&lt;&gt;Original_Result!AB26,"ERR!","OK")</f>
        <v>OK</v>
      </c>
      <c r="AC26" s="7" t="str">
        <f>IF(Scoresheet_Result!AC26&lt;&gt;Original_Result!AC26,"ERR!","OK")</f>
        <v>OK</v>
      </c>
      <c r="AD26" s="7" t="str">
        <f>IF(Scoresheet_Result!AD26&lt;&gt;Original_Result!AD26,"ERR!","OK")</f>
        <v>OK</v>
      </c>
      <c r="AE26" s="7" t="str">
        <f>IF(Scoresheet_Result!AE26&lt;&gt;Original_Result!AE26,"ERR!","OK")</f>
        <v>OK</v>
      </c>
      <c r="AF26" s="7" t="str">
        <f>IF(Scoresheet_Result!AF26&lt;&gt;Original_Result!AF26,"ERR!","OK")</f>
        <v>OK</v>
      </c>
      <c r="AG26" s="7" t="str">
        <f>IF(Scoresheet_Result!AG26&lt;&gt;Original_Result!AG26,"ERR!","OK")</f>
        <v>OK</v>
      </c>
      <c r="AH26" s="7" t="str">
        <f>IF(Scoresheet_Result!AH26&lt;&gt;Original_Result!AH26,"ERR!","OK")</f>
        <v>OK</v>
      </c>
      <c r="AJ26" s="5"/>
      <c r="AK26" s="5"/>
      <c r="AL26" s="5"/>
      <c r="AM26" s="5"/>
      <c r="AN26" s="5"/>
      <c r="AQ26">
        <f t="shared" si="0"/>
        <v>1</v>
      </c>
      <c r="AR26" t="e">
        <f t="shared" si="1"/>
        <v>#VALUE!</v>
      </c>
      <c r="AS26">
        <f t="shared" si="2"/>
        <v>1</v>
      </c>
      <c r="AT26">
        <f t="shared" si="3"/>
        <v>1</v>
      </c>
      <c r="AU26">
        <f t="shared" si="4"/>
        <v>1</v>
      </c>
      <c r="AV26">
        <f t="shared" si="5"/>
        <v>1</v>
      </c>
      <c r="AW26">
        <f t="shared" si="6"/>
        <v>1</v>
      </c>
      <c r="AX26">
        <f t="shared" si="7"/>
        <v>1</v>
      </c>
      <c r="AY26">
        <f t="shared" si="8"/>
        <v>1</v>
      </c>
      <c r="AZ26">
        <f t="shared" si="9"/>
        <v>1</v>
      </c>
      <c r="BA26">
        <f t="shared" si="10"/>
        <v>1</v>
      </c>
      <c r="BB26">
        <f t="shared" si="11"/>
        <v>1</v>
      </c>
      <c r="BC26">
        <f t="shared" si="12"/>
        <v>1</v>
      </c>
      <c r="BD26">
        <f t="shared" si="13"/>
        <v>1</v>
      </c>
      <c r="BE26">
        <f t="shared" si="14"/>
        <v>1</v>
      </c>
      <c r="BF26">
        <f t="shared" si="15"/>
        <v>1</v>
      </c>
      <c r="BG26">
        <f t="shared" si="16"/>
        <v>1</v>
      </c>
      <c r="BH26">
        <f t="shared" si="17"/>
        <v>1</v>
      </c>
      <c r="BI26">
        <f t="shared" si="18"/>
        <v>1</v>
      </c>
      <c r="BJ26">
        <f t="shared" si="19"/>
        <v>1</v>
      </c>
      <c r="BK26">
        <f t="shared" si="20"/>
        <v>1</v>
      </c>
      <c r="BL26">
        <f t="shared" si="21"/>
        <v>1</v>
      </c>
      <c r="BM26">
        <f t="shared" si="22"/>
        <v>1</v>
      </c>
      <c r="BN26">
        <f t="shared" si="23"/>
        <v>1</v>
      </c>
      <c r="BO26">
        <f t="shared" si="24"/>
        <v>1</v>
      </c>
      <c r="BP26">
        <f t="shared" si="25"/>
        <v>1</v>
      </c>
      <c r="BQ26">
        <f t="shared" si="26"/>
        <v>1</v>
      </c>
      <c r="BR26">
        <f t="shared" si="27"/>
        <v>1</v>
      </c>
      <c r="BS26">
        <f t="shared" si="28"/>
        <v>1</v>
      </c>
      <c r="BT26">
        <f t="shared" si="29"/>
        <v>1</v>
      </c>
      <c r="BU26">
        <f t="shared" si="30"/>
        <v>1</v>
      </c>
      <c r="BV26">
        <f t="shared" si="31"/>
        <v>1</v>
      </c>
      <c r="BX26" t="e">
        <f t="shared" si="32"/>
        <v>#VALUE!</v>
      </c>
      <c r="BY26">
        <f t="shared" si="33"/>
        <v>1</v>
      </c>
      <c r="BZ26">
        <f t="shared" si="34"/>
        <v>1</v>
      </c>
      <c r="CA26">
        <f t="shared" si="35"/>
        <v>1</v>
      </c>
      <c r="CB26">
        <f t="shared" si="36"/>
        <v>1</v>
      </c>
      <c r="CC26">
        <f t="shared" si="37"/>
        <v>1</v>
      </c>
      <c r="CD26">
        <f t="shared" si="38"/>
        <v>1</v>
      </c>
    </row>
    <row r="27" spans="1:82">
      <c r="A27" s="7" t="str">
        <f>IF(Scoresheet_Result!A27&lt;&gt;Original_Result!A27,"ERR!","OK")</f>
        <v>OK</v>
      </c>
      <c r="B27" s="7" t="str">
        <f>IF(Scoresheet_Result!B27&lt;&gt;Original_Result!B27,"ERR!","OK")</f>
        <v>OK</v>
      </c>
      <c r="C27" s="7" t="str">
        <f>IF(Scoresheet_Result!C27&lt;&gt;Original_Result!C27,"ERR!","OK")</f>
        <v>OK</v>
      </c>
      <c r="D27" s="7" t="str">
        <f>IF(Scoresheet_Result!D27&lt;&gt;Original_Result!D27,"ERR!","OK")</f>
        <v>OK</v>
      </c>
      <c r="E27" s="7" t="str">
        <f>IF(Scoresheet_Result!E27&lt;&gt;Original_Result!E27,"ERR!","OK")</f>
        <v>OK</v>
      </c>
      <c r="F27" s="7" t="str">
        <f>IF(Scoresheet_Result!F27&lt;&gt;Original_Result!F27,"ERR!","OK")</f>
        <v>OK</v>
      </c>
      <c r="G27" s="7" t="str">
        <f>IF(Scoresheet_Result!G27&lt;&gt;Original_Result!G27,"ERR!","OK")</f>
        <v>OK</v>
      </c>
      <c r="H27" s="7" t="str">
        <f>IF(Scoresheet_Result!H27&lt;&gt;Original_Result!H27,"ERR!","OK")</f>
        <v>OK</v>
      </c>
      <c r="I27" s="7" t="str">
        <f>IF(Scoresheet_Result!I27&lt;&gt;Original_Result!I27,"ERR!","OK")</f>
        <v>OK</v>
      </c>
      <c r="J27" s="7" t="str">
        <f>IF(Scoresheet_Result!J27&lt;&gt;Original_Result!J27,"ERR!","OK")</f>
        <v>OK</v>
      </c>
      <c r="K27" s="7" t="str">
        <f>IF(Scoresheet_Result!K27&lt;&gt;Original_Result!K27,"ERR!","OK")</f>
        <v>OK</v>
      </c>
      <c r="L27" s="7" t="str">
        <f>IF(Scoresheet_Result!L27&lt;&gt;Original_Result!L27,"ERR!","OK")</f>
        <v>OK</v>
      </c>
      <c r="M27" s="7" t="str">
        <f>IF(Scoresheet_Result!M27&lt;&gt;Original_Result!M27,"ERR!","OK")</f>
        <v>OK</v>
      </c>
      <c r="N27" s="7" t="str">
        <f>IF(Scoresheet_Result!N27&lt;&gt;Original_Result!N27,"ERR!","OK")</f>
        <v>OK</v>
      </c>
      <c r="O27" s="7" t="str">
        <f>IF(Scoresheet_Result!O27&lt;&gt;Original_Result!O27,"ERR!","OK")</f>
        <v>OK</v>
      </c>
      <c r="P27" s="7" t="str">
        <f>IF(Scoresheet_Result!P27&lt;&gt;Original_Result!P27,"ERR!","OK")</f>
        <v>OK</v>
      </c>
      <c r="Q27" s="7" t="str">
        <f>IF(Scoresheet_Result!Q27&lt;&gt;Original_Result!Q27,"ERR!","OK")</f>
        <v>OK</v>
      </c>
      <c r="R27" s="7" t="str">
        <f>IF(Scoresheet_Result!R27&lt;&gt;Original_Result!R27,"ERR!","OK")</f>
        <v>OK</v>
      </c>
      <c r="S27" s="7" t="str">
        <f>IF(Scoresheet_Result!S27&lt;&gt;Original_Result!S27,"ERR!","OK")</f>
        <v>OK</v>
      </c>
      <c r="T27" s="7" t="str">
        <f>IF(Scoresheet_Result!T27&lt;&gt;Original_Result!T27,"ERR!","OK")</f>
        <v>OK</v>
      </c>
      <c r="U27" s="7" t="str">
        <f>IF(Scoresheet_Result!U27&lt;&gt;Original_Result!U27,"ERR!","OK")</f>
        <v>OK</v>
      </c>
      <c r="V27" s="7" t="str">
        <f>IF(Scoresheet_Result!V27&lt;&gt;Original_Result!V27,"ERR!","OK")</f>
        <v>OK</v>
      </c>
      <c r="W27" s="7" t="str">
        <f>IF(Scoresheet_Result!W27&lt;&gt;Original_Result!W27,"ERR!","OK")</f>
        <v>OK</v>
      </c>
      <c r="X27" s="7" t="str">
        <f>IF(Scoresheet_Result!X27&lt;&gt;Original_Result!X27,"ERR!","OK")</f>
        <v>OK</v>
      </c>
      <c r="Y27" s="7" t="str">
        <f>IF(Scoresheet_Result!Y27&lt;&gt;Original_Result!Y27,"ERR!","OK")</f>
        <v>OK</v>
      </c>
      <c r="Z27" s="7" t="str">
        <f>IF(Scoresheet_Result!Z27&lt;&gt;Original_Result!Z27,"ERR!","OK")</f>
        <v>OK</v>
      </c>
      <c r="AA27" s="7" t="str">
        <f>IF(Scoresheet_Result!AA27&lt;&gt;Original_Result!AA27,"ERR!","OK")</f>
        <v>OK</v>
      </c>
      <c r="AB27" s="7" t="str">
        <f>IF(Scoresheet_Result!AB27&lt;&gt;Original_Result!AB27,"ERR!","OK")</f>
        <v>OK</v>
      </c>
      <c r="AC27" s="7" t="str">
        <f>IF(Scoresheet_Result!AC27&lt;&gt;Original_Result!AC27,"ERR!","OK")</f>
        <v>OK</v>
      </c>
      <c r="AD27" s="7" t="str">
        <f>IF(Scoresheet_Result!AD27&lt;&gt;Original_Result!AD27,"ERR!","OK")</f>
        <v>OK</v>
      </c>
      <c r="AE27" s="7" t="str">
        <f>IF(Scoresheet_Result!AE27&lt;&gt;Original_Result!AE27,"ERR!","OK")</f>
        <v>OK</v>
      </c>
      <c r="AF27" s="7" t="str">
        <f>IF(Scoresheet_Result!AF27&lt;&gt;Original_Result!AF27,"ERR!","OK")</f>
        <v>OK</v>
      </c>
      <c r="AG27" s="7" t="str">
        <f>IF(Scoresheet_Result!AG27&lt;&gt;Original_Result!AG27,"ERR!","OK")</f>
        <v>OK</v>
      </c>
      <c r="AH27" s="7" t="str">
        <f>IF(Scoresheet_Result!AH27&lt;&gt;Original_Result!AH27,"ERR!","OK")</f>
        <v>OK</v>
      </c>
      <c r="AI27" s="5"/>
      <c r="AJ27" s="5"/>
      <c r="AK27" s="5"/>
      <c r="AL27" s="5"/>
      <c r="AM27" s="5"/>
      <c r="AN27" s="5"/>
      <c r="AQ27">
        <f t="shared" si="0"/>
        <v>1</v>
      </c>
      <c r="AR27" t="e">
        <f t="shared" si="1"/>
        <v>#VALUE!</v>
      </c>
      <c r="AS27">
        <f t="shared" si="2"/>
        <v>1</v>
      </c>
      <c r="AT27">
        <f t="shared" si="3"/>
        <v>1</v>
      </c>
      <c r="AU27">
        <f t="shared" si="4"/>
        <v>1</v>
      </c>
      <c r="AV27">
        <f t="shared" si="5"/>
        <v>1</v>
      </c>
      <c r="AW27">
        <f t="shared" si="6"/>
        <v>1</v>
      </c>
      <c r="AX27">
        <f t="shared" si="7"/>
        <v>1</v>
      </c>
      <c r="AY27">
        <f t="shared" si="8"/>
        <v>1</v>
      </c>
      <c r="AZ27">
        <f t="shared" si="9"/>
        <v>1</v>
      </c>
      <c r="BA27">
        <f t="shared" si="10"/>
        <v>1</v>
      </c>
      <c r="BB27">
        <f t="shared" si="11"/>
        <v>1</v>
      </c>
      <c r="BC27">
        <f t="shared" si="12"/>
        <v>1</v>
      </c>
      <c r="BD27">
        <f t="shared" si="13"/>
        <v>1</v>
      </c>
      <c r="BE27">
        <f t="shared" si="14"/>
        <v>1</v>
      </c>
      <c r="BF27">
        <f t="shared" si="15"/>
        <v>1</v>
      </c>
      <c r="BG27">
        <f t="shared" si="16"/>
        <v>1</v>
      </c>
      <c r="BH27">
        <f t="shared" si="17"/>
        <v>1</v>
      </c>
      <c r="BI27">
        <f t="shared" si="18"/>
        <v>1</v>
      </c>
      <c r="BJ27">
        <f t="shared" si="19"/>
        <v>1</v>
      </c>
      <c r="BK27">
        <f t="shared" si="20"/>
        <v>1</v>
      </c>
      <c r="BL27">
        <f t="shared" si="21"/>
        <v>1</v>
      </c>
      <c r="BM27">
        <f t="shared" si="22"/>
        <v>1</v>
      </c>
      <c r="BN27">
        <f t="shared" si="23"/>
        <v>1</v>
      </c>
      <c r="BO27">
        <f t="shared" si="24"/>
        <v>1</v>
      </c>
      <c r="BP27">
        <f t="shared" si="25"/>
        <v>1</v>
      </c>
      <c r="BQ27">
        <f t="shared" si="26"/>
        <v>1</v>
      </c>
      <c r="BR27">
        <f t="shared" si="27"/>
        <v>1</v>
      </c>
      <c r="BS27">
        <f t="shared" si="28"/>
        <v>1</v>
      </c>
      <c r="BT27">
        <f t="shared" si="29"/>
        <v>1</v>
      </c>
      <c r="BU27">
        <f t="shared" si="30"/>
        <v>1</v>
      </c>
      <c r="BV27">
        <f t="shared" si="31"/>
        <v>1</v>
      </c>
      <c r="BX27" t="e">
        <f t="shared" si="32"/>
        <v>#VALUE!</v>
      </c>
      <c r="BY27">
        <f t="shared" si="33"/>
        <v>1</v>
      </c>
      <c r="BZ27">
        <f t="shared" si="34"/>
        <v>1</v>
      </c>
      <c r="CA27">
        <f t="shared" si="35"/>
        <v>1</v>
      </c>
      <c r="CB27">
        <f t="shared" si="36"/>
        <v>1</v>
      </c>
      <c r="CC27">
        <f t="shared" si="37"/>
        <v>1</v>
      </c>
      <c r="CD27">
        <f t="shared" si="38"/>
        <v>1</v>
      </c>
    </row>
    <row r="28" spans="1:82">
      <c r="A28" s="7" t="str">
        <f>IF(Scoresheet_Result!A28&lt;&gt;Original_Result!A28,"ERR!","OK")</f>
        <v>OK</v>
      </c>
      <c r="B28" s="7" t="str">
        <f>IF(Scoresheet_Result!B28&lt;&gt;Original_Result!B28,"ERR!","OK")</f>
        <v>OK</v>
      </c>
      <c r="C28" s="7" t="str">
        <f>IF(Scoresheet_Result!C28&lt;&gt;Original_Result!C28,"ERR!","OK")</f>
        <v>OK</v>
      </c>
      <c r="D28" s="7" t="str">
        <f>IF(Scoresheet_Result!D28&lt;&gt;Original_Result!D28,"ERR!","OK")</f>
        <v>OK</v>
      </c>
      <c r="E28" s="7" t="str">
        <f>IF(Scoresheet_Result!E28&lt;&gt;Original_Result!E28,"ERR!","OK")</f>
        <v>OK</v>
      </c>
      <c r="F28" s="7" t="str">
        <f>IF(Scoresheet_Result!F28&lt;&gt;Original_Result!F28,"ERR!","OK")</f>
        <v>OK</v>
      </c>
      <c r="G28" s="7" t="str">
        <f>IF(Scoresheet_Result!G28&lt;&gt;Original_Result!G28,"ERR!","OK")</f>
        <v>OK</v>
      </c>
      <c r="H28" s="7" t="str">
        <f>IF(Scoresheet_Result!H28&lt;&gt;Original_Result!H28,"ERR!","OK")</f>
        <v>OK</v>
      </c>
      <c r="I28" s="7" t="str">
        <f>IF(Scoresheet_Result!I28&lt;&gt;Original_Result!I28,"ERR!","OK")</f>
        <v>OK</v>
      </c>
      <c r="J28" s="7" t="str">
        <f>IF(Scoresheet_Result!J28&lt;&gt;Original_Result!J28,"ERR!","OK")</f>
        <v>OK</v>
      </c>
      <c r="K28" s="7" t="str">
        <f>IF(Scoresheet_Result!K28&lt;&gt;Original_Result!K28,"ERR!","OK")</f>
        <v>OK</v>
      </c>
      <c r="L28" s="7" t="str">
        <f>IF(Scoresheet_Result!L28&lt;&gt;Original_Result!L28,"ERR!","OK")</f>
        <v>OK</v>
      </c>
      <c r="M28" s="7" t="str">
        <f>IF(Scoresheet_Result!M28&lt;&gt;Original_Result!M28,"ERR!","OK")</f>
        <v>OK</v>
      </c>
      <c r="N28" s="7" t="str">
        <f>IF(Scoresheet_Result!N28&lt;&gt;Original_Result!N28,"ERR!","OK")</f>
        <v>OK</v>
      </c>
      <c r="O28" s="7" t="str">
        <f>IF(Scoresheet_Result!O28&lt;&gt;Original_Result!O28,"ERR!","OK")</f>
        <v>OK</v>
      </c>
      <c r="P28" s="7" t="str">
        <f>IF(Scoresheet_Result!P28&lt;&gt;Original_Result!P28,"ERR!","OK")</f>
        <v>OK</v>
      </c>
      <c r="Q28" s="7" t="str">
        <f>IF(Scoresheet_Result!Q28&lt;&gt;Original_Result!Q28,"ERR!","OK")</f>
        <v>OK</v>
      </c>
      <c r="R28" s="7" t="str">
        <f>IF(Scoresheet_Result!R28&lt;&gt;Original_Result!R28,"ERR!","OK")</f>
        <v>OK</v>
      </c>
      <c r="S28" s="7" t="str">
        <f>IF(Scoresheet_Result!S28&lt;&gt;Original_Result!S28,"ERR!","OK")</f>
        <v>OK</v>
      </c>
      <c r="T28" s="7" t="str">
        <f>IF(Scoresheet_Result!T28&lt;&gt;Original_Result!T28,"ERR!","OK")</f>
        <v>OK</v>
      </c>
      <c r="U28" s="7" t="str">
        <f>IF(Scoresheet_Result!U28&lt;&gt;Original_Result!U28,"ERR!","OK")</f>
        <v>OK</v>
      </c>
      <c r="V28" s="7" t="str">
        <f>IF(Scoresheet_Result!V28&lt;&gt;Original_Result!V28,"ERR!","OK")</f>
        <v>OK</v>
      </c>
      <c r="W28" s="7" t="str">
        <f>IF(Scoresheet_Result!W28&lt;&gt;Original_Result!W28,"ERR!","OK")</f>
        <v>OK</v>
      </c>
      <c r="X28" s="7" t="str">
        <f>IF(Scoresheet_Result!X28&lt;&gt;Original_Result!X28,"ERR!","OK")</f>
        <v>OK</v>
      </c>
      <c r="Y28" s="7" t="str">
        <f>IF(Scoresheet_Result!Y28&lt;&gt;Original_Result!Y28,"ERR!","OK")</f>
        <v>OK</v>
      </c>
      <c r="Z28" s="7" t="str">
        <f>IF(Scoresheet_Result!Z28&lt;&gt;Original_Result!Z28,"ERR!","OK")</f>
        <v>OK</v>
      </c>
      <c r="AA28" s="7" t="str">
        <f>IF(Scoresheet_Result!AA28&lt;&gt;Original_Result!AA28,"ERR!","OK")</f>
        <v>OK</v>
      </c>
      <c r="AB28" s="7" t="str">
        <f>IF(Scoresheet_Result!AB28&lt;&gt;Original_Result!AB28,"ERR!","OK")</f>
        <v>OK</v>
      </c>
      <c r="AC28" s="7" t="str">
        <f>IF(Scoresheet_Result!AC28&lt;&gt;Original_Result!AC28,"ERR!","OK")</f>
        <v>OK</v>
      </c>
      <c r="AD28" s="7" t="str">
        <f>IF(Scoresheet_Result!AD28&lt;&gt;Original_Result!AD28,"ERR!","OK")</f>
        <v>OK</v>
      </c>
      <c r="AE28" s="7" t="str">
        <f>IF(Scoresheet_Result!AE28&lt;&gt;Original_Result!AE28,"ERR!","OK")</f>
        <v>OK</v>
      </c>
      <c r="AF28" s="7" t="str">
        <f>IF(Scoresheet_Result!AF28&lt;&gt;Original_Result!AF28,"ERR!","OK")</f>
        <v>OK</v>
      </c>
      <c r="AG28" s="7" t="str">
        <f>IF(Scoresheet_Result!AG28&lt;&gt;Original_Result!AG28,"ERR!","OK")</f>
        <v>OK</v>
      </c>
      <c r="AH28" s="7" t="str">
        <f>IF(Scoresheet_Result!AH28&lt;&gt;Original_Result!AH28,"ERR!","OK")</f>
        <v>OK</v>
      </c>
      <c r="AI28" s="5"/>
      <c r="AJ28" s="5"/>
      <c r="AK28" s="5"/>
      <c r="AL28" s="5"/>
      <c r="AM28" s="5"/>
      <c r="AN28" s="5"/>
      <c r="AQ28">
        <f t="shared" si="0"/>
        <v>1</v>
      </c>
      <c r="AR28" t="e">
        <f t="shared" si="1"/>
        <v>#VALUE!</v>
      </c>
      <c r="AS28">
        <f t="shared" si="2"/>
        <v>1</v>
      </c>
      <c r="AT28">
        <f t="shared" si="3"/>
        <v>1</v>
      </c>
      <c r="AU28">
        <f t="shared" si="4"/>
        <v>1</v>
      </c>
      <c r="AV28">
        <f t="shared" si="5"/>
        <v>1</v>
      </c>
      <c r="AW28">
        <f t="shared" si="6"/>
        <v>1</v>
      </c>
      <c r="AX28">
        <f t="shared" si="7"/>
        <v>1</v>
      </c>
      <c r="AY28">
        <f t="shared" si="8"/>
        <v>1</v>
      </c>
      <c r="AZ28">
        <f t="shared" si="9"/>
        <v>1</v>
      </c>
      <c r="BA28">
        <f t="shared" si="10"/>
        <v>1</v>
      </c>
      <c r="BB28">
        <f t="shared" si="11"/>
        <v>1</v>
      </c>
      <c r="BC28">
        <f t="shared" si="12"/>
        <v>1</v>
      </c>
      <c r="BD28">
        <f t="shared" si="13"/>
        <v>1</v>
      </c>
      <c r="BE28">
        <f t="shared" si="14"/>
        <v>1</v>
      </c>
      <c r="BF28">
        <f t="shared" si="15"/>
        <v>1</v>
      </c>
      <c r="BG28">
        <f t="shared" si="16"/>
        <v>1</v>
      </c>
      <c r="BH28">
        <f t="shared" si="17"/>
        <v>1</v>
      </c>
      <c r="BI28">
        <f t="shared" si="18"/>
        <v>1</v>
      </c>
      <c r="BJ28">
        <f t="shared" si="19"/>
        <v>1</v>
      </c>
      <c r="BK28">
        <f t="shared" si="20"/>
        <v>1</v>
      </c>
      <c r="BL28">
        <f t="shared" si="21"/>
        <v>1</v>
      </c>
      <c r="BM28">
        <f t="shared" si="22"/>
        <v>1</v>
      </c>
      <c r="BN28">
        <f t="shared" si="23"/>
        <v>1</v>
      </c>
      <c r="BO28">
        <f t="shared" si="24"/>
        <v>1</v>
      </c>
      <c r="BP28">
        <f t="shared" si="25"/>
        <v>1</v>
      </c>
      <c r="BQ28">
        <f t="shared" si="26"/>
        <v>1</v>
      </c>
      <c r="BR28">
        <f t="shared" si="27"/>
        <v>1</v>
      </c>
      <c r="BS28">
        <f t="shared" si="28"/>
        <v>1</v>
      </c>
      <c r="BT28">
        <f t="shared" si="29"/>
        <v>1</v>
      </c>
      <c r="BU28">
        <f t="shared" si="30"/>
        <v>1</v>
      </c>
      <c r="BV28">
        <f t="shared" si="31"/>
        <v>1</v>
      </c>
      <c r="BX28" t="e">
        <f t="shared" si="32"/>
        <v>#VALUE!</v>
      </c>
      <c r="BY28">
        <f t="shared" si="33"/>
        <v>1</v>
      </c>
      <c r="BZ28">
        <f t="shared" si="34"/>
        <v>1</v>
      </c>
      <c r="CA28">
        <f t="shared" si="35"/>
        <v>1</v>
      </c>
      <c r="CB28">
        <f t="shared" si="36"/>
        <v>1</v>
      </c>
      <c r="CC28">
        <f t="shared" si="37"/>
        <v>1</v>
      </c>
      <c r="CD28">
        <f t="shared" si="38"/>
        <v>1</v>
      </c>
    </row>
    <row r="29" spans="1:82">
      <c r="A29" s="7" t="str">
        <f>IF(Scoresheet_Result!A29&lt;&gt;Original_Result!A29,"ERR!","OK")</f>
        <v>OK</v>
      </c>
      <c r="B29" s="7" t="str">
        <f>IF(Scoresheet_Result!B29&lt;&gt;Original_Result!B29,"ERR!","OK")</f>
        <v>OK</v>
      </c>
      <c r="C29" s="7" t="str">
        <f>IF(Scoresheet_Result!C29&lt;&gt;Original_Result!C29,"ERR!","OK")</f>
        <v>OK</v>
      </c>
      <c r="D29" s="7" t="str">
        <f>IF(Scoresheet_Result!D29&lt;&gt;Original_Result!D29,"ERR!","OK")</f>
        <v>OK</v>
      </c>
      <c r="E29" s="7" t="str">
        <f>IF(Scoresheet_Result!E29&lt;&gt;Original_Result!E29,"ERR!","OK")</f>
        <v>OK</v>
      </c>
      <c r="F29" s="7" t="str">
        <f>IF(Scoresheet_Result!F29&lt;&gt;Original_Result!F29,"ERR!","OK")</f>
        <v>OK</v>
      </c>
      <c r="G29" s="7" t="str">
        <f>IF(Scoresheet_Result!G29&lt;&gt;Original_Result!G29,"ERR!","OK")</f>
        <v>OK</v>
      </c>
      <c r="H29" s="7" t="str">
        <f>IF(Scoresheet_Result!H29&lt;&gt;Original_Result!H29,"ERR!","OK")</f>
        <v>OK</v>
      </c>
      <c r="I29" s="7" t="str">
        <f>IF(Scoresheet_Result!I29&lt;&gt;Original_Result!I29,"ERR!","OK")</f>
        <v>OK</v>
      </c>
      <c r="J29" s="7" t="str">
        <f>IF(Scoresheet_Result!J29&lt;&gt;Original_Result!J29,"ERR!","OK")</f>
        <v>OK</v>
      </c>
      <c r="K29" s="7" t="str">
        <f>IF(Scoresheet_Result!K29&lt;&gt;Original_Result!K29,"ERR!","OK")</f>
        <v>OK</v>
      </c>
      <c r="L29" s="7" t="str">
        <f>IF(Scoresheet_Result!L29&lt;&gt;Original_Result!L29,"ERR!","OK")</f>
        <v>OK</v>
      </c>
      <c r="M29" s="7" t="str">
        <f>IF(Scoresheet_Result!M29&lt;&gt;Original_Result!M29,"ERR!","OK")</f>
        <v>OK</v>
      </c>
      <c r="N29" s="7" t="str">
        <f>IF(Scoresheet_Result!N29&lt;&gt;Original_Result!N29,"ERR!","OK")</f>
        <v>OK</v>
      </c>
      <c r="O29" s="7" t="str">
        <f>IF(Scoresheet_Result!O29&lt;&gt;Original_Result!O29,"ERR!","OK")</f>
        <v>OK</v>
      </c>
      <c r="P29" s="7" t="str">
        <f>IF(Scoresheet_Result!P29&lt;&gt;Original_Result!P29,"ERR!","OK")</f>
        <v>OK</v>
      </c>
      <c r="Q29" s="7" t="str">
        <f>IF(Scoresheet_Result!Q29&lt;&gt;Original_Result!Q29,"ERR!","OK")</f>
        <v>OK</v>
      </c>
      <c r="R29" s="7" t="str">
        <f>IF(Scoresheet_Result!R29&lt;&gt;Original_Result!R29,"ERR!","OK")</f>
        <v>OK</v>
      </c>
      <c r="S29" s="7" t="str">
        <f>IF(Scoresheet_Result!S29&lt;&gt;Original_Result!S29,"ERR!","OK")</f>
        <v>OK</v>
      </c>
      <c r="T29" s="7" t="str">
        <f>IF(Scoresheet_Result!T29&lt;&gt;Original_Result!T29,"ERR!","OK")</f>
        <v>OK</v>
      </c>
      <c r="U29" s="7" t="str">
        <f>IF(Scoresheet_Result!U29&lt;&gt;Original_Result!U29,"ERR!","OK")</f>
        <v>OK</v>
      </c>
      <c r="V29" s="7" t="str">
        <f>IF(Scoresheet_Result!V29&lt;&gt;Original_Result!V29,"ERR!","OK")</f>
        <v>OK</v>
      </c>
      <c r="W29" s="7" t="str">
        <f>IF(Scoresheet_Result!W29&lt;&gt;Original_Result!W29,"ERR!","OK")</f>
        <v>OK</v>
      </c>
      <c r="X29" s="7" t="str">
        <f>IF(Scoresheet_Result!X29&lt;&gt;Original_Result!X29,"ERR!","OK")</f>
        <v>OK</v>
      </c>
      <c r="Y29" s="7" t="str">
        <f>IF(Scoresheet_Result!Y29&lt;&gt;Original_Result!Y29,"ERR!","OK")</f>
        <v>OK</v>
      </c>
      <c r="Z29" s="7" t="str">
        <f>IF(Scoresheet_Result!Z29&lt;&gt;Original_Result!Z29,"ERR!","OK")</f>
        <v>OK</v>
      </c>
      <c r="AA29" s="7" t="str">
        <f>IF(Scoresheet_Result!AA29&lt;&gt;Original_Result!AA29,"ERR!","OK")</f>
        <v>OK</v>
      </c>
      <c r="AB29" s="7" t="str">
        <f>IF(Scoresheet_Result!AB29&lt;&gt;Original_Result!AB29,"ERR!","OK")</f>
        <v>OK</v>
      </c>
      <c r="AC29" s="7" t="str">
        <f>IF(Scoresheet_Result!AC29&lt;&gt;Original_Result!AC29,"ERR!","OK")</f>
        <v>OK</v>
      </c>
      <c r="AD29" s="7" t="str">
        <f>IF(Scoresheet_Result!AD29&lt;&gt;Original_Result!AD29,"ERR!","OK")</f>
        <v>OK</v>
      </c>
      <c r="AE29" s="7" t="str">
        <f>IF(Scoresheet_Result!AE29&lt;&gt;Original_Result!AE29,"ERR!","OK")</f>
        <v>OK</v>
      </c>
      <c r="AF29" s="7" t="str">
        <f>IF(Scoresheet_Result!AF29&lt;&gt;Original_Result!AF29,"ERR!","OK")</f>
        <v>OK</v>
      </c>
      <c r="AG29" s="7" t="str">
        <f>IF(Scoresheet_Result!AG29&lt;&gt;Original_Result!AG29,"ERR!","OK")</f>
        <v>OK</v>
      </c>
      <c r="AH29" s="7" t="str">
        <f>IF(Scoresheet_Result!AH29&lt;&gt;Original_Result!AH29,"ERR!","OK")</f>
        <v>OK</v>
      </c>
      <c r="AI29" s="5"/>
      <c r="AJ29" s="5"/>
      <c r="AK29" s="5"/>
      <c r="AL29" s="5"/>
      <c r="AM29" s="5"/>
      <c r="AN29" s="5"/>
      <c r="AQ29">
        <f t="shared" si="0"/>
        <v>1</v>
      </c>
      <c r="AR29" t="e">
        <f t="shared" si="1"/>
        <v>#VALUE!</v>
      </c>
      <c r="AS29">
        <f t="shared" si="2"/>
        <v>1</v>
      </c>
      <c r="AT29">
        <f t="shared" si="3"/>
        <v>1</v>
      </c>
      <c r="AU29">
        <f t="shared" si="4"/>
        <v>1</v>
      </c>
      <c r="AV29">
        <f t="shared" si="5"/>
        <v>1</v>
      </c>
      <c r="AW29">
        <f t="shared" si="6"/>
        <v>1</v>
      </c>
      <c r="AX29">
        <f t="shared" si="7"/>
        <v>1</v>
      </c>
      <c r="AY29">
        <f t="shared" si="8"/>
        <v>1</v>
      </c>
      <c r="AZ29">
        <f t="shared" si="9"/>
        <v>1</v>
      </c>
      <c r="BA29">
        <f t="shared" si="10"/>
        <v>1</v>
      </c>
      <c r="BB29">
        <f t="shared" si="11"/>
        <v>1</v>
      </c>
      <c r="BC29">
        <f t="shared" si="12"/>
        <v>1</v>
      </c>
      <c r="BD29">
        <f t="shared" si="13"/>
        <v>1</v>
      </c>
      <c r="BE29">
        <f t="shared" si="14"/>
        <v>1</v>
      </c>
      <c r="BF29">
        <f t="shared" si="15"/>
        <v>1</v>
      </c>
      <c r="BG29">
        <f t="shared" si="16"/>
        <v>1</v>
      </c>
      <c r="BH29">
        <f t="shared" si="17"/>
        <v>1</v>
      </c>
      <c r="BI29">
        <f t="shared" si="18"/>
        <v>1</v>
      </c>
      <c r="BJ29">
        <f t="shared" si="19"/>
        <v>1</v>
      </c>
      <c r="BK29">
        <f t="shared" si="20"/>
        <v>1</v>
      </c>
      <c r="BL29">
        <f t="shared" si="21"/>
        <v>1</v>
      </c>
      <c r="BM29">
        <f t="shared" si="22"/>
        <v>1</v>
      </c>
      <c r="BN29">
        <f t="shared" si="23"/>
        <v>1</v>
      </c>
      <c r="BO29">
        <f t="shared" si="24"/>
        <v>1</v>
      </c>
      <c r="BP29">
        <f t="shared" si="25"/>
        <v>1</v>
      </c>
      <c r="BQ29">
        <f t="shared" si="26"/>
        <v>1</v>
      </c>
      <c r="BR29">
        <f t="shared" si="27"/>
        <v>1</v>
      </c>
      <c r="BS29">
        <f t="shared" si="28"/>
        <v>1</v>
      </c>
      <c r="BT29">
        <f t="shared" si="29"/>
        <v>1</v>
      </c>
      <c r="BU29">
        <f t="shared" si="30"/>
        <v>1</v>
      </c>
      <c r="BV29">
        <f t="shared" si="31"/>
        <v>1</v>
      </c>
      <c r="BX29" t="e">
        <f t="shared" si="32"/>
        <v>#VALUE!</v>
      </c>
      <c r="BY29">
        <f t="shared" si="33"/>
        <v>1</v>
      </c>
      <c r="BZ29">
        <f t="shared" si="34"/>
        <v>1</v>
      </c>
      <c r="CA29">
        <f t="shared" si="35"/>
        <v>1</v>
      </c>
      <c r="CB29">
        <f t="shared" si="36"/>
        <v>1</v>
      </c>
      <c r="CC29">
        <f t="shared" si="37"/>
        <v>1</v>
      </c>
      <c r="CD29">
        <f t="shared" si="38"/>
        <v>1</v>
      </c>
    </row>
    <row r="30" spans="1:82">
      <c r="A30" s="7" t="str">
        <f>IF(Scoresheet_Result!A30&lt;&gt;Original_Result!A30,"ERR!","OK")</f>
        <v>OK</v>
      </c>
      <c r="B30" s="7" t="str">
        <f>IF(Scoresheet_Result!B30&lt;&gt;Original_Result!B30,"ERR!","OK")</f>
        <v>OK</v>
      </c>
      <c r="C30" s="7" t="str">
        <f>IF(Scoresheet_Result!C30&lt;&gt;Original_Result!C30,"ERR!","OK")</f>
        <v>OK</v>
      </c>
      <c r="D30" s="7" t="str">
        <f>IF(Scoresheet_Result!D30&lt;&gt;Original_Result!D30,"ERR!","OK")</f>
        <v>OK</v>
      </c>
      <c r="E30" s="7" t="str">
        <f>IF(Scoresheet_Result!E30&lt;&gt;Original_Result!E30,"ERR!","OK")</f>
        <v>OK</v>
      </c>
      <c r="F30" s="7" t="str">
        <f>IF(Scoresheet_Result!F30&lt;&gt;Original_Result!F30,"ERR!","OK")</f>
        <v>OK</v>
      </c>
      <c r="G30" s="7" t="str">
        <f>IF(Scoresheet_Result!G30&lt;&gt;Original_Result!G30,"ERR!","OK")</f>
        <v>OK</v>
      </c>
      <c r="H30" s="7" t="str">
        <f>IF(Scoresheet_Result!H30&lt;&gt;Original_Result!H30,"ERR!","OK")</f>
        <v>OK</v>
      </c>
      <c r="I30" s="7" t="str">
        <f>IF(Scoresheet_Result!I30&lt;&gt;Original_Result!I30,"ERR!","OK")</f>
        <v>OK</v>
      </c>
      <c r="J30" s="7" t="str">
        <f>IF(Scoresheet_Result!J30&lt;&gt;Original_Result!J30,"ERR!","OK")</f>
        <v>OK</v>
      </c>
      <c r="K30" s="7" t="str">
        <f>IF(Scoresheet_Result!K30&lt;&gt;Original_Result!K30,"ERR!","OK")</f>
        <v>OK</v>
      </c>
      <c r="L30" s="7" t="str">
        <f>IF(Scoresheet_Result!L30&lt;&gt;Original_Result!L30,"ERR!","OK")</f>
        <v>OK</v>
      </c>
      <c r="M30" s="7" t="str">
        <f>IF(Scoresheet_Result!M30&lt;&gt;Original_Result!M30,"ERR!","OK")</f>
        <v>OK</v>
      </c>
      <c r="N30" s="7" t="str">
        <f>IF(Scoresheet_Result!N30&lt;&gt;Original_Result!N30,"ERR!","OK")</f>
        <v>OK</v>
      </c>
      <c r="O30" s="7" t="str">
        <f>IF(Scoresheet_Result!O30&lt;&gt;Original_Result!O30,"ERR!","OK")</f>
        <v>OK</v>
      </c>
      <c r="P30" s="7" t="str">
        <f>IF(Scoresheet_Result!P30&lt;&gt;Original_Result!P30,"ERR!","OK")</f>
        <v>OK</v>
      </c>
      <c r="Q30" s="7" t="str">
        <f>IF(Scoresheet_Result!Q30&lt;&gt;Original_Result!Q30,"ERR!","OK")</f>
        <v>OK</v>
      </c>
      <c r="R30" s="7" t="str">
        <f>IF(Scoresheet_Result!R30&lt;&gt;Original_Result!R30,"ERR!","OK")</f>
        <v>OK</v>
      </c>
      <c r="S30" s="7" t="str">
        <f>IF(Scoresheet_Result!S30&lt;&gt;Original_Result!S30,"ERR!","OK")</f>
        <v>OK</v>
      </c>
      <c r="T30" s="7" t="str">
        <f>IF(Scoresheet_Result!T30&lt;&gt;Original_Result!T30,"ERR!","OK")</f>
        <v>OK</v>
      </c>
      <c r="U30" s="7" t="str">
        <f>IF(Scoresheet_Result!U30&lt;&gt;Original_Result!U30,"ERR!","OK")</f>
        <v>OK</v>
      </c>
      <c r="V30" s="7" t="str">
        <f>IF(Scoresheet_Result!V30&lt;&gt;Original_Result!V30,"ERR!","OK")</f>
        <v>OK</v>
      </c>
      <c r="W30" s="7" t="str">
        <f>IF(Scoresheet_Result!W30&lt;&gt;Original_Result!W30,"ERR!","OK")</f>
        <v>OK</v>
      </c>
      <c r="X30" s="7" t="str">
        <f>IF(Scoresheet_Result!X30&lt;&gt;Original_Result!X30,"ERR!","OK")</f>
        <v>OK</v>
      </c>
      <c r="Y30" s="7" t="str">
        <f>IF(Scoresheet_Result!Y30&lt;&gt;Original_Result!Y30,"ERR!","OK")</f>
        <v>OK</v>
      </c>
      <c r="Z30" s="7" t="str">
        <f>IF(Scoresheet_Result!Z30&lt;&gt;Original_Result!Z30,"ERR!","OK")</f>
        <v>OK</v>
      </c>
      <c r="AA30" s="7" t="str">
        <f>IF(Scoresheet_Result!AA30&lt;&gt;Original_Result!AA30,"ERR!","OK")</f>
        <v>OK</v>
      </c>
      <c r="AB30" s="7" t="str">
        <f>IF(Scoresheet_Result!AB30&lt;&gt;Original_Result!AB30,"ERR!","OK")</f>
        <v>OK</v>
      </c>
      <c r="AC30" s="7" t="str">
        <f>IF(Scoresheet_Result!AC30&lt;&gt;Original_Result!AC30,"ERR!","OK")</f>
        <v>OK</v>
      </c>
      <c r="AD30" s="7" t="str">
        <f>IF(Scoresheet_Result!AD30&lt;&gt;Original_Result!AD30,"ERR!","OK")</f>
        <v>OK</v>
      </c>
      <c r="AE30" s="7" t="str">
        <f>IF(Scoresheet_Result!AE30&lt;&gt;Original_Result!AE30,"ERR!","OK")</f>
        <v>OK</v>
      </c>
      <c r="AF30" s="7" t="str">
        <f>IF(Scoresheet_Result!AF30&lt;&gt;Original_Result!AF30,"ERR!","OK")</f>
        <v>OK</v>
      </c>
      <c r="AG30" s="7" t="str">
        <f>IF(Scoresheet_Result!AG30&lt;&gt;Original_Result!AG30,"ERR!","OK")</f>
        <v>OK</v>
      </c>
      <c r="AH30" s="7" t="str">
        <f>IF(Scoresheet_Result!AH30&lt;&gt;Original_Result!AH30,"ERR!","OK")</f>
        <v>OK</v>
      </c>
      <c r="AI30" s="5"/>
      <c r="AJ30" s="5"/>
      <c r="AK30" s="5"/>
      <c r="AL30" s="5"/>
      <c r="AM30" s="5"/>
      <c r="AN30" s="5"/>
      <c r="AQ30">
        <f t="shared" si="0"/>
        <v>1</v>
      </c>
      <c r="AR30" t="e">
        <f t="shared" si="1"/>
        <v>#VALUE!</v>
      </c>
      <c r="AS30">
        <f t="shared" si="2"/>
        <v>1</v>
      </c>
      <c r="AT30">
        <f t="shared" si="3"/>
        <v>1</v>
      </c>
      <c r="AU30">
        <f t="shared" si="4"/>
        <v>1</v>
      </c>
      <c r="AV30">
        <f t="shared" si="5"/>
        <v>1</v>
      </c>
      <c r="AW30">
        <f t="shared" si="6"/>
        <v>1</v>
      </c>
      <c r="AX30">
        <f t="shared" si="7"/>
        <v>1</v>
      </c>
      <c r="AY30">
        <f t="shared" si="8"/>
        <v>1</v>
      </c>
      <c r="AZ30">
        <f t="shared" si="9"/>
        <v>1</v>
      </c>
      <c r="BA30">
        <f t="shared" si="10"/>
        <v>1</v>
      </c>
      <c r="BB30">
        <f t="shared" si="11"/>
        <v>1</v>
      </c>
      <c r="BC30">
        <f t="shared" si="12"/>
        <v>1</v>
      </c>
      <c r="BD30">
        <f t="shared" si="13"/>
        <v>1</v>
      </c>
      <c r="BE30">
        <f t="shared" si="14"/>
        <v>1</v>
      </c>
      <c r="BF30">
        <f t="shared" si="15"/>
        <v>1</v>
      </c>
      <c r="BG30">
        <f t="shared" si="16"/>
        <v>1</v>
      </c>
      <c r="BH30">
        <f t="shared" si="17"/>
        <v>1</v>
      </c>
      <c r="BI30">
        <f t="shared" si="18"/>
        <v>1</v>
      </c>
      <c r="BJ30">
        <f t="shared" si="19"/>
        <v>1</v>
      </c>
      <c r="BK30">
        <f t="shared" si="20"/>
        <v>1</v>
      </c>
      <c r="BL30">
        <f t="shared" si="21"/>
        <v>1</v>
      </c>
      <c r="BM30">
        <f t="shared" si="22"/>
        <v>1</v>
      </c>
      <c r="BN30">
        <f t="shared" si="23"/>
        <v>1</v>
      </c>
      <c r="BO30">
        <f t="shared" si="24"/>
        <v>1</v>
      </c>
      <c r="BP30">
        <f t="shared" si="25"/>
        <v>1</v>
      </c>
      <c r="BQ30">
        <f t="shared" si="26"/>
        <v>1</v>
      </c>
      <c r="BR30">
        <f t="shared" si="27"/>
        <v>1</v>
      </c>
      <c r="BS30">
        <f t="shared" si="28"/>
        <v>1</v>
      </c>
      <c r="BT30">
        <f t="shared" si="29"/>
        <v>1</v>
      </c>
      <c r="BU30">
        <f t="shared" si="30"/>
        <v>1</v>
      </c>
      <c r="BV30">
        <f t="shared" si="31"/>
        <v>1</v>
      </c>
      <c r="BX30" t="e">
        <f t="shared" si="32"/>
        <v>#VALUE!</v>
      </c>
      <c r="BY30">
        <f t="shared" si="33"/>
        <v>1</v>
      </c>
      <c r="BZ30">
        <f t="shared" si="34"/>
        <v>1</v>
      </c>
      <c r="CA30">
        <f t="shared" si="35"/>
        <v>1</v>
      </c>
      <c r="CB30">
        <f t="shared" si="36"/>
        <v>1</v>
      </c>
      <c r="CC30">
        <f t="shared" si="37"/>
        <v>1</v>
      </c>
      <c r="CD30">
        <f t="shared" si="38"/>
        <v>1</v>
      </c>
    </row>
    <row r="31" spans="1:82">
      <c r="A31" s="7" t="str">
        <f>IF(Scoresheet_Result!A31&lt;&gt;Original_Result!A31,"ERR!","OK")</f>
        <v>OK</v>
      </c>
      <c r="B31" s="7" t="str">
        <f>IF(Scoresheet_Result!B31&lt;&gt;Original_Result!B31,"ERR!","OK")</f>
        <v>OK</v>
      </c>
      <c r="C31" s="7" t="str">
        <f>IF(Scoresheet_Result!C31&lt;&gt;Original_Result!C31,"ERR!","OK")</f>
        <v>OK</v>
      </c>
      <c r="D31" s="7" t="str">
        <f>IF(Scoresheet_Result!D31&lt;&gt;Original_Result!D31,"ERR!","OK")</f>
        <v>OK</v>
      </c>
      <c r="E31" s="7" t="str">
        <f>IF(Scoresheet_Result!E31&lt;&gt;Original_Result!E31,"ERR!","OK")</f>
        <v>OK</v>
      </c>
      <c r="F31" s="7" t="str">
        <f>IF(Scoresheet_Result!F31&lt;&gt;Original_Result!F31,"ERR!","OK")</f>
        <v>OK</v>
      </c>
      <c r="G31" s="7" t="str">
        <f>IF(Scoresheet_Result!G31&lt;&gt;Original_Result!G31,"ERR!","OK")</f>
        <v>OK</v>
      </c>
      <c r="H31" s="7" t="str">
        <f>IF(Scoresheet_Result!H31&lt;&gt;Original_Result!H31,"ERR!","OK")</f>
        <v>OK</v>
      </c>
      <c r="I31" s="7" t="str">
        <f>IF(Scoresheet_Result!I31&lt;&gt;Original_Result!I31,"ERR!","OK")</f>
        <v>OK</v>
      </c>
      <c r="J31" s="7" t="str">
        <f>IF(Scoresheet_Result!J31&lt;&gt;Original_Result!J31,"ERR!","OK")</f>
        <v>OK</v>
      </c>
      <c r="K31" s="7" t="str">
        <f>IF(Scoresheet_Result!K31&lt;&gt;Original_Result!K31,"ERR!","OK")</f>
        <v>OK</v>
      </c>
      <c r="L31" s="7" t="str">
        <f>IF(Scoresheet_Result!L31&lt;&gt;Original_Result!L31,"ERR!","OK")</f>
        <v>OK</v>
      </c>
      <c r="M31" s="7" t="str">
        <f>IF(Scoresheet_Result!M31&lt;&gt;Original_Result!M31,"ERR!","OK")</f>
        <v>OK</v>
      </c>
      <c r="N31" s="7" t="str">
        <f>IF(Scoresheet_Result!N31&lt;&gt;Original_Result!N31,"ERR!","OK")</f>
        <v>OK</v>
      </c>
      <c r="O31" s="7" t="str">
        <f>IF(Scoresheet_Result!O31&lt;&gt;Original_Result!O31,"ERR!","OK")</f>
        <v>OK</v>
      </c>
      <c r="P31" s="7" t="str">
        <f>IF(Scoresheet_Result!P31&lt;&gt;Original_Result!P31,"ERR!","OK")</f>
        <v>OK</v>
      </c>
      <c r="Q31" s="7" t="str">
        <f>IF(Scoresheet_Result!Q31&lt;&gt;Original_Result!Q31,"ERR!","OK")</f>
        <v>OK</v>
      </c>
      <c r="R31" s="7" t="str">
        <f>IF(Scoresheet_Result!R31&lt;&gt;Original_Result!R31,"ERR!","OK")</f>
        <v>OK</v>
      </c>
      <c r="S31" s="7" t="str">
        <f>IF(Scoresheet_Result!S31&lt;&gt;Original_Result!S31,"ERR!","OK")</f>
        <v>OK</v>
      </c>
      <c r="T31" s="7" t="str">
        <f>IF(Scoresheet_Result!T31&lt;&gt;Original_Result!T31,"ERR!","OK")</f>
        <v>OK</v>
      </c>
      <c r="U31" s="7" t="str">
        <f>IF(Scoresheet_Result!U31&lt;&gt;Original_Result!U31,"ERR!","OK")</f>
        <v>OK</v>
      </c>
      <c r="V31" s="7" t="str">
        <f>IF(Scoresheet_Result!V31&lt;&gt;Original_Result!V31,"ERR!","OK")</f>
        <v>OK</v>
      </c>
      <c r="W31" s="7" t="str">
        <f>IF(Scoresheet_Result!W31&lt;&gt;Original_Result!W31,"ERR!","OK")</f>
        <v>OK</v>
      </c>
      <c r="X31" s="7" t="str">
        <f>IF(Scoresheet_Result!X31&lt;&gt;Original_Result!X31,"ERR!","OK")</f>
        <v>OK</v>
      </c>
      <c r="Y31" s="7" t="str">
        <f>IF(Scoresheet_Result!Y31&lt;&gt;Original_Result!Y31,"ERR!","OK")</f>
        <v>OK</v>
      </c>
      <c r="Z31" s="7" t="str">
        <f>IF(Scoresheet_Result!Z31&lt;&gt;Original_Result!Z31,"ERR!","OK")</f>
        <v>OK</v>
      </c>
      <c r="AA31" s="7" t="str">
        <f>IF(Scoresheet_Result!AA31&lt;&gt;Original_Result!AA31,"ERR!","OK")</f>
        <v>OK</v>
      </c>
      <c r="AB31" s="7" t="str">
        <f>IF(Scoresheet_Result!AB31&lt;&gt;Original_Result!AB31,"ERR!","OK")</f>
        <v>OK</v>
      </c>
      <c r="AC31" s="7" t="str">
        <f>IF(Scoresheet_Result!AC31&lt;&gt;Original_Result!AC31,"ERR!","OK")</f>
        <v>OK</v>
      </c>
      <c r="AD31" s="7" t="str">
        <f>IF(Scoresheet_Result!AD31&lt;&gt;Original_Result!AD31,"ERR!","OK")</f>
        <v>OK</v>
      </c>
      <c r="AE31" s="7" t="str">
        <f>IF(Scoresheet_Result!AE31&lt;&gt;Original_Result!AE31,"ERR!","OK")</f>
        <v>OK</v>
      </c>
      <c r="AF31" s="7" t="str">
        <f>IF(Scoresheet_Result!AF31&lt;&gt;Original_Result!AF31,"ERR!","OK")</f>
        <v>OK</v>
      </c>
      <c r="AG31" s="7" t="str">
        <f>IF(Scoresheet_Result!AG31&lt;&gt;Original_Result!AG31,"ERR!","OK")</f>
        <v>OK</v>
      </c>
      <c r="AH31" s="7" t="str">
        <f>IF(Scoresheet_Result!AH31&lt;&gt;Original_Result!AH31,"ERR!","OK")</f>
        <v>OK</v>
      </c>
      <c r="AI31" s="5"/>
      <c r="AJ31" s="5"/>
      <c r="AK31" s="5"/>
      <c r="AL31" s="5"/>
      <c r="AM31" s="5"/>
      <c r="AN31" s="5"/>
      <c r="AQ31">
        <f t="shared" si="0"/>
        <v>1</v>
      </c>
      <c r="AR31" t="e">
        <f t="shared" si="1"/>
        <v>#VALUE!</v>
      </c>
      <c r="AS31">
        <f t="shared" si="2"/>
        <v>1</v>
      </c>
      <c r="AT31">
        <f t="shared" si="3"/>
        <v>1</v>
      </c>
      <c r="AU31">
        <f t="shared" si="4"/>
        <v>1</v>
      </c>
      <c r="AV31">
        <f t="shared" si="5"/>
        <v>1</v>
      </c>
      <c r="AW31">
        <f t="shared" si="6"/>
        <v>1</v>
      </c>
      <c r="AX31">
        <f t="shared" si="7"/>
        <v>1</v>
      </c>
      <c r="AY31">
        <f t="shared" si="8"/>
        <v>1</v>
      </c>
      <c r="AZ31">
        <f t="shared" si="9"/>
        <v>1</v>
      </c>
      <c r="BA31">
        <f t="shared" si="10"/>
        <v>1</v>
      </c>
      <c r="BB31">
        <f t="shared" si="11"/>
        <v>1</v>
      </c>
      <c r="BC31">
        <f t="shared" si="12"/>
        <v>1</v>
      </c>
      <c r="BD31">
        <f t="shared" si="13"/>
        <v>1</v>
      </c>
      <c r="BE31">
        <f t="shared" si="14"/>
        <v>1</v>
      </c>
      <c r="BF31">
        <f t="shared" si="15"/>
        <v>1</v>
      </c>
      <c r="BG31">
        <f t="shared" si="16"/>
        <v>1</v>
      </c>
      <c r="BH31">
        <f t="shared" si="17"/>
        <v>1</v>
      </c>
      <c r="BI31">
        <f t="shared" si="18"/>
        <v>1</v>
      </c>
      <c r="BJ31">
        <f t="shared" si="19"/>
        <v>1</v>
      </c>
      <c r="BK31">
        <f t="shared" si="20"/>
        <v>1</v>
      </c>
      <c r="BL31">
        <f t="shared" si="21"/>
        <v>1</v>
      </c>
      <c r="BM31">
        <f t="shared" si="22"/>
        <v>1</v>
      </c>
      <c r="BN31">
        <f t="shared" si="23"/>
        <v>1</v>
      </c>
      <c r="BO31">
        <f t="shared" si="24"/>
        <v>1</v>
      </c>
      <c r="BP31">
        <f t="shared" si="25"/>
        <v>1</v>
      </c>
      <c r="BQ31">
        <f t="shared" si="26"/>
        <v>1</v>
      </c>
      <c r="BR31">
        <f t="shared" si="27"/>
        <v>1</v>
      </c>
      <c r="BS31">
        <f t="shared" si="28"/>
        <v>1</v>
      </c>
      <c r="BT31">
        <f t="shared" si="29"/>
        <v>1</v>
      </c>
      <c r="BU31">
        <f t="shared" si="30"/>
        <v>1</v>
      </c>
      <c r="BV31">
        <f t="shared" si="31"/>
        <v>1</v>
      </c>
      <c r="BX31" t="e">
        <f t="shared" si="32"/>
        <v>#VALUE!</v>
      </c>
      <c r="BY31">
        <f t="shared" si="33"/>
        <v>1</v>
      </c>
      <c r="BZ31">
        <f t="shared" si="34"/>
        <v>1</v>
      </c>
      <c r="CA31">
        <f t="shared" si="35"/>
        <v>1</v>
      </c>
      <c r="CB31">
        <f t="shared" si="36"/>
        <v>1</v>
      </c>
      <c r="CC31">
        <f t="shared" si="37"/>
        <v>1</v>
      </c>
      <c r="CD31">
        <f t="shared" si="38"/>
        <v>1</v>
      </c>
    </row>
    <row r="32" spans="1:82">
      <c r="A32" s="7" t="str">
        <f>IF(Scoresheet_Result!A32&lt;&gt;Original_Result!A32,"ERR!","OK")</f>
        <v>OK</v>
      </c>
      <c r="B32" s="7" t="str">
        <f>IF(Scoresheet_Result!B32&lt;&gt;Original_Result!B32,"ERR!","OK")</f>
        <v>OK</v>
      </c>
      <c r="C32" s="7" t="str">
        <f>IF(Scoresheet_Result!C32&lt;&gt;Original_Result!C32,"ERR!","OK")</f>
        <v>OK</v>
      </c>
      <c r="D32" s="7" t="str">
        <f>IF(Scoresheet_Result!D32&lt;&gt;Original_Result!D32,"ERR!","OK")</f>
        <v>OK</v>
      </c>
      <c r="E32" s="7" t="str">
        <f>IF(Scoresheet_Result!E32&lt;&gt;Original_Result!E32,"ERR!","OK")</f>
        <v>OK</v>
      </c>
      <c r="F32" s="7" t="str">
        <f>IF(Scoresheet_Result!F32&lt;&gt;Original_Result!F32,"ERR!","OK")</f>
        <v>OK</v>
      </c>
      <c r="G32" s="7" t="str">
        <f>IF(Scoresheet_Result!G32&lt;&gt;Original_Result!G32,"ERR!","OK")</f>
        <v>OK</v>
      </c>
      <c r="H32" s="7" t="str">
        <f>IF(Scoresheet_Result!H32&lt;&gt;Original_Result!H32,"ERR!","OK")</f>
        <v>OK</v>
      </c>
      <c r="I32" s="7" t="str">
        <f>IF(Scoresheet_Result!I32&lt;&gt;Original_Result!I32,"ERR!","OK")</f>
        <v>OK</v>
      </c>
      <c r="J32" s="7" t="str">
        <f>IF(Scoresheet_Result!J32&lt;&gt;Original_Result!J32,"ERR!","OK")</f>
        <v>OK</v>
      </c>
      <c r="K32" s="7" t="str">
        <f>IF(Scoresheet_Result!K32&lt;&gt;Original_Result!K32,"ERR!","OK")</f>
        <v>OK</v>
      </c>
      <c r="L32" s="7" t="str">
        <f>IF(Scoresheet_Result!L32&lt;&gt;Original_Result!L32,"ERR!","OK")</f>
        <v>OK</v>
      </c>
      <c r="M32" s="7" t="str">
        <f>IF(Scoresheet_Result!M32&lt;&gt;Original_Result!M32,"ERR!","OK")</f>
        <v>OK</v>
      </c>
      <c r="N32" s="7" t="str">
        <f>IF(Scoresheet_Result!N32&lt;&gt;Original_Result!N32,"ERR!","OK")</f>
        <v>OK</v>
      </c>
      <c r="O32" s="7" t="str">
        <f>IF(Scoresheet_Result!O32&lt;&gt;Original_Result!O32,"ERR!","OK")</f>
        <v>OK</v>
      </c>
      <c r="P32" s="7" t="str">
        <f>IF(Scoresheet_Result!P32&lt;&gt;Original_Result!P32,"ERR!","OK")</f>
        <v>OK</v>
      </c>
      <c r="Q32" s="7" t="str">
        <f>IF(Scoresheet_Result!Q32&lt;&gt;Original_Result!Q32,"ERR!","OK")</f>
        <v>OK</v>
      </c>
      <c r="R32" s="7" t="str">
        <f>IF(Scoresheet_Result!R32&lt;&gt;Original_Result!R32,"ERR!","OK")</f>
        <v>OK</v>
      </c>
      <c r="S32" s="7" t="str">
        <f>IF(Scoresheet_Result!S32&lt;&gt;Original_Result!S32,"ERR!","OK")</f>
        <v>OK</v>
      </c>
      <c r="T32" s="7" t="str">
        <f>IF(Scoresheet_Result!T32&lt;&gt;Original_Result!T32,"ERR!","OK")</f>
        <v>OK</v>
      </c>
      <c r="U32" s="7" t="str">
        <f>IF(Scoresheet_Result!U32&lt;&gt;Original_Result!U32,"ERR!","OK")</f>
        <v>OK</v>
      </c>
      <c r="V32" s="7" t="str">
        <f>IF(Scoresheet_Result!V32&lt;&gt;Original_Result!V32,"ERR!","OK")</f>
        <v>OK</v>
      </c>
      <c r="W32" s="7" t="str">
        <f>IF(Scoresheet_Result!W32&lt;&gt;Original_Result!W32,"ERR!","OK")</f>
        <v>OK</v>
      </c>
      <c r="X32" s="7" t="str">
        <f>IF(Scoresheet_Result!X32&lt;&gt;Original_Result!X32,"ERR!","OK")</f>
        <v>OK</v>
      </c>
      <c r="Y32" s="7" t="str">
        <f>IF(Scoresheet_Result!Y32&lt;&gt;Original_Result!Y32,"ERR!","OK")</f>
        <v>OK</v>
      </c>
      <c r="Z32" s="7" t="str">
        <f>IF(Scoresheet_Result!Z32&lt;&gt;Original_Result!Z32,"ERR!","OK")</f>
        <v>OK</v>
      </c>
      <c r="AA32" s="7" t="str">
        <f>IF(Scoresheet_Result!AA32&lt;&gt;Original_Result!AA32,"ERR!","OK")</f>
        <v>OK</v>
      </c>
      <c r="AB32" s="7" t="str">
        <f>IF(Scoresheet_Result!AB32&lt;&gt;Original_Result!AB32,"ERR!","OK")</f>
        <v>OK</v>
      </c>
      <c r="AC32" s="7" t="str">
        <f>IF(Scoresheet_Result!AC32&lt;&gt;Original_Result!AC32,"ERR!","OK")</f>
        <v>OK</v>
      </c>
      <c r="AD32" s="7" t="str">
        <f>IF(Scoresheet_Result!AD32&lt;&gt;Original_Result!AD32,"ERR!","OK")</f>
        <v>OK</v>
      </c>
      <c r="AE32" s="7" t="str">
        <f>IF(Scoresheet_Result!AE32&lt;&gt;Original_Result!AE32,"ERR!","OK")</f>
        <v>OK</v>
      </c>
      <c r="AF32" s="7" t="str">
        <f>IF(Scoresheet_Result!AF32&lt;&gt;Original_Result!AF32,"ERR!","OK")</f>
        <v>OK</v>
      </c>
      <c r="AG32" s="7" t="str">
        <f>IF(Scoresheet_Result!AG32&lt;&gt;Original_Result!AG32,"ERR!","OK")</f>
        <v>OK</v>
      </c>
      <c r="AH32" s="7" t="str">
        <f>IF(Scoresheet_Result!AH32&lt;&gt;Original_Result!AH32,"ERR!","OK")</f>
        <v>OK</v>
      </c>
      <c r="AI32" s="5"/>
      <c r="AJ32" s="5"/>
      <c r="AK32" s="5"/>
      <c r="AL32" s="5"/>
      <c r="AM32" s="5"/>
      <c r="AN32" s="5"/>
      <c r="AQ32">
        <f t="shared" si="0"/>
        <v>1</v>
      </c>
      <c r="AR32" t="e">
        <f t="shared" si="1"/>
        <v>#VALUE!</v>
      </c>
      <c r="AS32">
        <f t="shared" si="2"/>
        <v>1</v>
      </c>
      <c r="AT32">
        <f t="shared" si="3"/>
        <v>1</v>
      </c>
      <c r="AU32">
        <f t="shared" si="4"/>
        <v>1</v>
      </c>
      <c r="AV32">
        <f t="shared" si="5"/>
        <v>1</v>
      </c>
      <c r="AW32">
        <f t="shared" si="6"/>
        <v>1</v>
      </c>
      <c r="AX32">
        <f t="shared" si="7"/>
        <v>1</v>
      </c>
      <c r="AY32">
        <f t="shared" si="8"/>
        <v>1</v>
      </c>
      <c r="AZ32">
        <f t="shared" si="9"/>
        <v>1</v>
      </c>
      <c r="BA32">
        <f t="shared" si="10"/>
        <v>1</v>
      </c>
      <c r="BB32">
        <f t="shared" si="11"/>
        <v>1</v>
      </c>
      <c r="BC32">
        <f t="shared" si="12"/>
        <v>1</v>
      </c>
      <c r="BD32">
        <f t="shared" si="13"/>
        <v>1</v>
      </c>
      <c r="BE32">
        <f t="shared" si="14"/>
        <v>1</v>
      </c>
      <c r="BF32">
        <f t="shared" si="15"/>
        <v>1</v>
      </c>
      <c r="BG32">
        <f t="shared" si="16"/>
        <v>1</v>
      </c>
      <c r="BH32">
        <f t="shared" si="17"/>
        <v>1</v>
      </c>
      <c r="BI32">
        <f t="shared" si="18"/>
        <v>1</v>
      </c>
      <c r="BJ32">
        <f t="shared" si="19"/>
        <v>1</v>
      </c>
      <c r="BK32">
        <f t="shared" si="20"/>
        <v>1</v>
      </c>
      <c r="BL32">
        <f t="shared" si="21"/>
        <v>1</v>
      </c>
      <c r="BM32">
        <f t="shared" si="22"/>
        <v>1</v>
      </c>
      <c r="BN32">
        <f t="shared" si="23"/>
        <v>1</v>
      </c>
      <c r="BO32">
        <f t="shared" si="24"/>
        <v>1</v>
      </c>
      <c r="BP32">
        <f t="shared" si="25"/>
        <v>1</v>
      </c>
      <c r="BQ32">
        <f t="shared" si="26"/>
        <v>1</v>
      </c>
      <c r="BR32">
        <f t="shared" si="27"/>
        <v>1</v>
      </c>
      <c r="BS32">
        <f t="shared" si="28"/>
        <v>1</v>
      </c>
      <c r="BT32">
        <f t="shared" si="29"/>
        <v>1</v>
      </c>
      <c r="BU32">
        <f t="shared" si="30"/>
        <v>1</v>
      </c>
      <c r="BV32">
        <f t="shared" si="31"/>
        <v>1</v>
      </c>
      <c r="BX32" t="e">
        <f t="shared" si="32"/>
        <v>#VALUE!</v>
      </c>
      <c r="BY32">
        <f t="shared" si="33"/>
        <v>1</v>
      </c>
      <c r="BZ32">
        <f t="shared" si="34"/>
        <v>1</v>
      </c>
      <c r="CA32">
        <f t="shared" si="35"/>
        <v>1</v>
      </c>
      <c r="CB32">
        <f t="shared" si="36"/>
        <v>1</v>
      </c>
      <c r="CC32">
        <f t="shared" si="37"/>
        <v>1</v>
      </c>
      <c r="CD32">
        <f t="shared" si="38"/>
        <v>1</v>
      </c>
    </row>
    <row r="33" spans="1:82">
      <c r="A33" s="7" t="str">
        <f>IF(Scoresheet_Result!A33&lt;&gt;Original_Result!A33,"ERR!","OK")</f>
        <v>OK</v>
      </c>
      <c r="B33" s="7" t="str">
        <f>IF(Scoresheet_Result!B33&lt;&gt;Original_Result!B33,"ERR!","OK")</f>
        <v>OK</v>
      </c>
      <c r="C33" s="7" t="str">
        <f>IF(Scoresheet_Result!C33&lt;&gt;Original_Result!C33,"ERR!","OK")</f>
        <v>OK</v>
      </c>
      <c r="D33" s="7" t="str">
        <f>IF(Scoresheet_Result!D33&lt;&gt;Original_Result!D33,"ERR!","OK")</f>
        <v>OK</v>
      </c>
      <c r="E33" s="7" t="str">
        <f>IF(Scoresheet_Result!E33&lt;&gt;Original_Result!E33,"ERR!","OK")</f>
        <v>OK</v>
      </c>
      <c r="F33" s="7" t="str">
        <f>IF(Scoresheet_Result!F33&lt;&gt;Original_Result!F33,"ERR!","OK")</f>
        <v>OK</v>
      </c>
      <c r="G33" s="7" t="str">
        <f>IF(Scoresheet_Result!G33&lt;&gt;Original_Result!G33,"ERR!","OK")</f>
        <v>OK</v>
      </c>
      <c r="H33" s="7" t="str">
        <f>IF(Scoresheet_Result!H33&lt;&gt;Original_Result!H33,"ERR!","OK")</f>
        <v>OK</v>
      </c>
      <c r="I33" s="7" t="str">
        <f>IF(Scoresheet_Result!I33&lt;&gt;Original_Result!I33,"ERR!","OK")</f>
        <v>OK</v>
      </c>
      <c r="J33" s="7" t="str">
        <f>IF(Scoresheet_Result!J33&lt;&gt;Original_Result!J33,"ERR!","OK")</f>
        <v>OK</v>
      </c>
      <c r="K33" s="7" t="str">
        <f>IF(Scoresheet_Result!K33&lt;&gt;Original_Result!K33,"ERR!","OK")</f>
        <v>OK</v>
      </c>
      <c r="L33" s="7" t="str">
        <f>IF(Scoresheet_Result!L33&lt;&gt;Original_Result!L33,"ERR!","OK")</f>
        <v>OK</v>
      </c>
      <c r="M33" s="7" t="str">
        <f>IF(Scoresheet_Result!M33&lt;&gt;Original_Result!M33,"ERR!","OK")</f>
        <v>OK</v>
      </c>
      <c r="N33" s="7" t="str">
        <f>IF(Scoresheet_Result!N33&lt;&gt;Original_Result!N33,"ERR!","OK")</f>
        <v>OK</v>
      </c>
      <c r="O33" s="7" t="str">
        <f>IF(Scoresheet_Result!O33&lt;&gt;Original_Result!O33,"ERR!","OK")</f>
        <v>OK</v>
      </c>
      <c r="P33" s="7" t="str">
        <f>IF(Scoresheet_Result!P33&lt;&gt;Original_Result!P33,"ERR!","OK")</f>
        <v>OK</v>
      </c>
      <c r="Q33" s="7" t="str">
        <f>IF(Scoresheet_Result!Q33&lt;&gt;Original_Result!Q33,"ERR!","OK")</f>
        <v>OK</v>
      </c>
      <c r="R33" s="7" t="str">
        <f>IF(Scoresheet_Result!R33&lt;&gt;Original_Result!R33,"ERR!","OK")</f>
        <v>OK</v>
      </c>
      <c r="S33" s="7" t="str">
        <f>IF(Scoresheet_Result!S33&lt;&gt;Original_Result!S33,"ERR!","OK")</f>
        <v>OK</v>
      </c>
      <c r="T33" s="7" t="str">
        <f>IF(Scoresheet_Result!T33&lt;&gt;Original_Result!T33,"ERR!","OK")</f>
        <v>OK</v>
      </c>
      <c r="U33" s="7" t="str">
        <f>IF(Scoresheet_Result!U33&lt;&gt;Original_Result!U33,"ERR!","OK")</f>
        <v>OK</v>
      </c>
      <c r="V33" s="7" t="str">
        <f>IF(Scoresheet_Result!V33&lt;&gt;Original_Result!V33,"ERR!","OK")</f>
        <v>OK</v>
      </c>
      <c r="W33" s="7" t="str">
        <f>IF(Scoresheet_Result!W33&lt;&gt;Original_Result!W33,"ERR!","OK")</f>
        <v>OK</v>
      </c>
      <c r="X33" s="7" t="str">
        <f>IF(Scoresheet_Result!X33&lt;&gt;Original_Result!X33,"ERR!","OK")</f>
        <v>OK</v>
      </c>
      <c r="Y33" s="7" t="str">
        <f>IF(Scoresheet_Result!Y33&lt;&gt;Original_Result!Y33,"ERR!","OK")</f>
        <v>OK</v>
      </c>
      <c r="Z33" s="7" t="str">
        <f>IF(Scoresheet_Result!Z33&lt;&gt;Original_Result!Z33,"ERR!","OK")</f>
        <v>OK</v>
      </c>
      <c r="AA33" s="7" t="str">
        <f>IF(Scoresheet_Result!AA33&lt;&gt;Original_Result!AA33,"ERR!","OK")</f>
        <v>OK</v>
      </c>
      <c r="AB33" s="7" t="str">
        <f>IF(Scoresheet_Result!AB33&lt;&gt;Original_Result!AB33,"ERR!","OK")</f>
        <v>OK</v>
      </c>
      <c r="AC33" s="7" t="str">
        <f>IF(Scoresheet_Result!AC33&lt;&gt;Original_Result!AC33,"ERR!","OK")</f>
        <v>OK</v>
      </c>
      <c r="AD33" s="7" t="str">
        <f>IF(Scoresheet_Result!AD33&lt;&gt;Original_Result!AD33,"ERR!","OK")</f>
        <v>OK</v>
      </c>
      <c r="AE33" s="7" t="str">
        <f>IF(Scoresheet_Result!AE33&lt;&gt;Original_Result!AE33,"ERR!","OK")</f>
        <v>OK</v>
      </c>
      <c r="AF33" s="7" t="str">
        <f>IF(Scoresheet_Result!AF33&lt;&gt;Original_Result!AF33,"ERR!","OK")</f>
        <v>OK</v>
      </c>
      <c r="AG33" s="7" t="str">
        <f>IF(Scoresheet_Result!AG33&lt;&gt;Original_Result!AG33,"ERR!","OK")</f>
        <v>OK</v>
      </c>
      <c r="AH33" s="7" t="str">
        <f>IF(Scoresheet_Result!AH33&lt;&gt;Original_Result!AH33,"ERR!","OK")</f>
        <v>OK</v>
      </c>
      <c r="AI33" s="5"/>
      <c r="AJ33" s="5"/>
      <c r="AK33" s="5"/>
      <c r="AL33" s="5"/>
      <c r="AM33" s="5"/>
      <c r="AN33" s="5"/>
      <c r="AQ33">
        <f t="shared" si="0"/>
        <v>1</v>
      </c>
      <c r="AR33" t="e">
        <f t="shared" si="1"/>
        <v>#VALUE!</v>
      </c>
      <c r="AS33">
        <f t="shared" si="2"/>
        <v>1</v>
      </c>
      <c r="AT33">
        <f t="shared" si="3"/>
        <v>1</v>
      </c>
      <c r="AU33">
        <f t="shared" si="4"/>
        <v>1</v>
      </c>
      <c r="AV33">
        <f t="shared" si="5"/>
        <v>1</v>
      </c>
      <c r="AW33">
        <f t="shared" si="6"/>
        <v>1</v>
      </c>
      <c r="AX33">
        <f t="shared" si="7"/>
        <v>1</v>
      </c>
      <c r="AY33">
        <f t="shared" si="8"/>
        <v>1</v>
      </c>
      <c r="AZ33">
        <f t="shared" si="9"/>
        <v>1</v>
      </c>
      <c r="BA33">
        <f t="shared" si="10"/>
        <v>1</v>
      </c>
      <c r="BB33">
        <f t="shared" si="11"/>
        <v>1</v>
      </c>
      <c r="BC33">
        <f t="shared" si="12"/>
        <v>1</v>
      </c>
      <c r="BD33">
        <f t="shared" si="13"/>
        <v>1</v>
      </c>
      <c r="BE33">
        <f t="shared" si="14"/>
        <v>1</v>
      </c>
      <c r="BF33">
        <f t="shared" si="15"/>
        <v>1</v>
      </c>
      <c r="BG33">
        <f t="shared" si="16"/>
        <v>1</v>
      </c>
      <c r="BH33">
        <f t="shared" si="17"/>
        <v>1</v>
      </c>
      <c r="BI33">
        <f t="shared" si="18"/>
        <v>1</v>
      </c>
      <c r="BJ33">
        <f t="shared" si="19"/>
        <v>1</v>
      </c>
      <c r="BK33">
        <f t="shared" si="20"/>
        <v>1</v>
      </c>
      <c r="BL33">
        <f t="shared" si="21"/>
        <v>1</v>
      </c>
      <c r="BM33">
        <f t="shared" si="22"/>
        <v>1</v>
      </c>
      <c r="BN33">
        <f t="shared" si="23"/>
        <v>1</v>
      </c>
      <c r="BO33">
        <f t="shared" si="24"/>
        <v>1</v>
      </c>
      <c r="BP33">
        <f t="shared" si="25"/>
        <v>1</v>
      </c>
      <c r="BQ33">
        <f t="shared" si="26"/>
        <v>1</v>
      </c>
      <c r="BR33">
        <f t="shared" si="27"/>
        <v>1</v>
      </c>
      <c r="BS33">
        <f t="shared" si="28"/>
        <v>1</v>
      </c>
      <c r="BT33">
        <f t="shared" si="29"/>
        <v>1</v>
      </c>
      <c r="BU33">
        <f t="shared" si="30"/>
        <v>1</v>
      </c>
      <c r="BV33">
        <f t="shared" si="31"/>
        <v>1</v>
      </c>
      <c r="BX33" t="e">
        <f t="shared" si="32"/>
        <v>#VALUE!</v>
      </c>
      <c r="BY33">
        <f t="shared" si="33"/>
        <v>1</v>
      </c>
      <c r="BZ33">
        <f t="shared" si="34"/>
        <v>1</v>
      </c>
      <c r="CA33">
        <f t="shared" si="35"/>
        <v>1</v>
      </c>
      <c r="CB33">
        <f t="shared" si="36"/>
        <v>1</v>
      </c>
      <c r="CC33">
        <f t="shared" si="37"/>
        <v>1</v>
      </c>
      <c r="CD33">
        <f t="shared" si="38"/>
        <v>1</v>
      </c>
    </row>
    <row r="34" spans="1:82">
      <c r="A34" s="7" t="str">
        <f>IF(Scoresheet_Result!A34&lt;&gt;Original_Result!A34,"ERR!","OK")</f>
        <v>OK</v>
      </c>
      <c r="B34" s="7" t="str">
        <f>IF(Scoresheet_Result!B34&lt;&gt;Original_Result!B34,"ERR!","OK")</f>
        <v>OK</v>
      </c>
      <c r="C34" s="7" t="str">
        <f>IF(Scoresheet_Result!C34&lt;&gt;Original_Result!C34,"ERR!","OK")</f>
        <v>OK</v>
      </c>
      <c r="D34" s="7" t="str">
        <f>IF(Scoresheet_Result!D34&lt;&gt;Original_Result!D34,"ERR!","OK")</f>
        <v>OK</v>
      </c>
      <c r="E34" s="7" t="str">
        <f>IF(Scoresheet_Result!E34&lt;&gt;Original_Result!E34,"ERR!","OK")</f>
        <v>OK</v>
      </c>
      <c r="F34" s="7" t="str">
        <f>IF(Scoresheet_Result!F34&lt;&gt;Original_Result!F34,"ERR!","OK")</f>
        <v>OK</v>
      </c>
      <c r="G34" s="7" t="str">
        <f>IF(Scoresheet_Result!G34&lt;&gt;Original_Result!G34,"ERR!","OK")</f>
        <v>OK</v>
      </c>
      <c r="H34" s="7" t="str">
        <f>IF(Scoresheet_Result!H34&lt;&gt;Original_Result!H34,"ERR!","OK")</f>
        <v>OK</v>
      </c>
      <c r="I34" s="7" t="str">
        <f>IF(Scoresheet_Result!I34&lt;&gt;Original_Result!I34,"ERR!","OK")</f>
        <v>OK</v>
      </c>
      <c r="J34" s="7" t="str">
        <f>IF(Scoresheet_Result!J34&lt;&gt;Original_Result!J34,"ERR!","OK")</f>
        <v>OK</v>
      </c>
      <c r="K34" s="7" t="str">
        <f>IF(Scoresheet_Result!K34&lt;&gt;Original_Result!K34,"ERR!","OK")</f>
        <v>OK</v>
      </c>
      <c r="L34" s="7" t="str">
        <f>IF(Scoresheet_Result!L34&lt;&gt;Original_Result!L34,"ERR!","OK")</f>
        <v>OK</v>
      </c>
      <c r="M34" s="7" t="str">
        <f>IF(Scoresheet_Result!M34&lt;&gt;Original_Result!M34,"ERR!","OK")</f>
        <v>OK</v>
      </c>
      <c r="N34" s="7" t="str">
        <f>IF(Scoresheet_Result!N34&lt;&gt;Original_Result!N34,"ERR!","OK")</f>
        <v>OK</v>
      </c>
      <c r="O34" s="7" t="str">
        <f>IF(Scoresheet_Result!O34&lt;&gt;Original_Result!O34,"ERR!","OK")</f>
        <v>OK</v>
      </c>
      <c r="P34" s="7" t="str">
        <f>IF(Scoresheet_Result!P34&lt;&gt;Original_Result!P34,"ERR!","OK")</f>
        <v>OK</v>
      </c>
      <c r="Q34" s="7" t="str">
        <f>IF(Scoresheet_Result!Q34&lt;&gt;Original_Result!Q34,"ERR!","OK")</f>
        <v>OK</v>
      </c>
      <c r="R34" s="7" t="str">
        <f>IF(Scoresheet_Result!R34&lt;&gt;Original_Result!R34,"ERR!","OK")</f>
        <v>OK</v>
      </c>
      <c r="S34" s="7" t="str">
        <f>IF(Scoresheet_Result!S34&lt;&gt;Original_Result!S34,"ERR!","OK")</f>
        <v>OK</v>
      </c>
      <c r="T34" s="7" t="str">
        <f>IF(Scoresheet_Result!T34&lt;&gt;Original_Result!T34,"ERR!","OK")</f>
        <v>OK</v>
      </c>
      <c r="U34" s="7" t="str">
        <f>IF(Scoresheet_Result!U34&lt;&gt;Original_Result!U34,"ERR!","OK")</f>
        <v>OK</v>
      </c>
      <c r="V34" s="7" t="str">
        <f>IF(Scoresheet_Result!V34&lt;&gt;Original_Result!V34,"ERR!","OK")</f>
        <v>OK</v>
      </c>
      <c r="W34" s="7" t="str">
        <f>IF(Scoresheet_Result!W34&lt;&gt;Original_Result!W34,"ERR!","OK")</f>
        <v>OK</v>
      </c>
      <c r="X34" s="7" t="str">
        <f>IF(Scoresheet_Result!X34&lt;&gt;Original_Result!X34,"ERR!","OK")</f>
        <v>OK</v>
      </c>
      <c r="Y34" s="7" t="str">
        <f>IF(Scoresheet_Result!Y34&lt;&gt;Original_Result!Y34,"ERR!","OK")</f>
        <v>OK</v>
      </c>
      <c r="Z34" s="7" t="str">
        <f>IF(Scoresheet_Result!Z34&lt;&gt;Original_Result!Z34,"ERR!","OK")</f>
        <v>OK</v>
      </c>
      <c r="AA34" s="7" t="str">
        <f>IF(Scoresheet_Result!AA34&lt;&gt;Original_Result!AA34,"ERR!","OK")</f>
        <v>OK</v>
      </c>
      <c r="AB34" s="7" t="str">
        <f>IF(Scoresheet_Result!AB34&lt;&gt;Original_Result!AB34,"ERR!","OK")</f>
        <v>OK</v>
      </c>
      <c r="AC34" s="7" t="str">
        <f>IF(Scoresheet_Result!AC34&lt;&gt;Original_Result!AC34,"ERR!","OK")</f>
        <v>OK</v>
      </c>
      <c r="AD34" s="7" t="str">
        <f>IF(Scoresheet_Result!AD34&lt;&gt;Original_Result!AD34,"ERR!","OK")</f>
        <v>OK</v>
      </c>
      <c r="AE34" s="7" t="str">
        <f>IF(Scoresheet_Result!AE34&lt;&gt;Original_Result!AE34,"ERR!","OK")</f>
        <v>OK</v>
      </c>
      <c r="AF34" s="7" t="str">
        <f>IF(Scoresheet_Result!AF34&lt;&gt;Original_Result!AF34,"ERR!","OK")</f>
        <v>OK</v>
      </c>
      <c r="AG34" s="7" t="str">
        <f>IF(Scoresheet_Result!AG34&lt;&gt;Original_Result!AG34,"ERR!","OK")</f>
        <v>OK</v>
      </c>
      <c r="AH34" s="7" t="str">
        <f>IF(Scoresheet_Result!AH34&lt;&gt;Original_Result!AH34,"ERR!","OK")</f>
        <v>OK</v>
      </c>
      <c r="AI34" s="5"/>
      <c r="AJ34" s="5"/>
      <c r="AK34" s="5"/>
      <c r="AL34" s="5"/>
      <c r="AM34" s="5"/>
      <c r="AN34" s="5"/>
      <c r="AQ34">
        <f t="shared" si="0"/>
        <v>1</v>
      </c>
      <c r="AR34" t="e">
        <f t="shared" si="1"/>
        <v>#VALUE!</v>
      </c>
      <c r="AS34">
        <f t="shared" si="2"/>
        <v>1</v>
      </c>
      <c r="AT34">
        <f t="shared" si="3"/>
        <v>1</v>
      </c>
      <c r="AU34">
        <f t="shared" si="4"/>
        <v>1</v>
      </c>
      <c r="AV34">
        <f t="shared" si="5"/>
        <v>1</v>
      </c>
      <c r="AW34">
        <f t="shared" si="6"/>
        <v>1</v>
      </c>
      <c r="AX34">
        <f t="shared" si="7"/>
        <v>1</v>
      </c>
      <c r="AY34">
        <f t="shared" si="8"/>
        <v>1</v>
      </c>
      <c r="AZ34">
        <f t="shared" si="9"/>
        <v>1</v>
      </c>
      <c r="BA34">
        <f t="shared" si="10"/>
        <v>1</v>
      </c>
      <c r="BB34">
        <f t="shared" si="11"/>
        <v>1</v>
      </c>
      <c r="BC34">
        <f t="shared" si="12"/>
        <v>1</v>
      </c>
      <c r="BD34">
        <f t="shared" si="13"/>
        <v>1</v>
      </c>
      <c r="BE34">
        <f t="shared" si="14"/>
        <v>1</v>
      </c>
      <c r="BF34">
        <f t="shared" si="15"/>
        <v>1</v>
      </c>
      <c r="BG34">
        <f t="shared" si="16"/>
        <v>1</v>
      </c>
      <c r="BH34">
        <f t="shared" si="17"/>
        <v>1</v>
      </c>
      <c r="BI34">
        <f t="shared" si="18"/>
        <v>1</v>
      </c>
      <c r="BJ34">
        <f t="shared" si="19"/>
        <v>1</v>
      </c>
      <c r="BK34">
        <f t="shared" si="20"/>
        <v>1</v>
      </c>
      <c r="BL34">
        <f t="shared" si="21"/>
        <v>1</v>
      </c>
      <c r="BM34">
        <f t="shared" si="22"/>
        <v>1</v>
      </c>
      <c r="BN34">
        <f t="shared" si="23"/>
        <v>1</v>
      </c>
      <c r="BO34">
        <f t="shared" si="24"/>
        <v>1</v>
      </c>
      <c r="BP34">
        <f t="shared" si="25"/>
        <v>1</v>
      </c>
      <c r="BQ34">
        <f t="shared" si="26"/>
        <v>1</v>
      </c>
      <c r="BR34">
        <f t="shared" si="27"/>
        <v>1</v>
      </c>
      <c r="BS34">
        <f t="shared" si="28"/>
        <v>1</v>
      </c>
      <c r="BT34">
        <f t="shared" si="29"/>
        <v>1</v>
      </c>
      <c r="BU34">
        <f t="shared" si="30"/>
        <v>1</v>
      </c>
      <c r="BV34">
        <f t="shared" si="31"/>
        <v>1</v>
      </c>
      <c r="BX34" t="e">
        <f t="shared" si="32"/>
        <v>#VALUE!</v>
      </c>
      <c r="BY34">
        <f t="shared" si="33"/>
        <v>1</v>
      </c>
      <c r="BZ34">
        <f t="shared" si="34"/>
        <v>1</v>
      </c>
      <c r="CA34">
        <f t="shared" si="35"/>
        <v>1</v>
      </c>
      <c r="CB34">
        <f t="shared" si="36"/>
        <v>1</v>
      </c>
      <c r="CC34">
        <f t="shared" si="37"/>
        <v>1</v>
      </c>
      <c r="CD34">
        <f t="shared" si="38"/>
        <v>1</v>
      </c>
    </row>
    <row r="35" spans="1:82">
      <c r="A35" s="7" t="str">
        <f>IF(Scoresheet_Result!A35&lt;&gt;Original_Result!A35,"ERR!","OK")</f>
        <v>OK</v>
      </c>
      <c r="B35" s="7" t="str">
        <f>IF(Scoresheet_Result!B35&lt;&gt;Original_Result!B35,"ERR!","OK")</f>
        <v>OK</v>
      </c>
      <c r="C35" s="7" t="str">
        <f>IF(Scoresheet_Result!C35&lt;&gt;Original_Result!C35,"ERR!","OK")</f>
        <v>OK</v>
      </c>
      <c r="D35" s="7" t="str">
        <f>IF(Scoresheet_Result!D35&lt;&gt;Original_Result!D35,"ERR!","OK")</f>
        <v>OK</v>
      </c>
      <c r="E35" s="7" t="str">
        <f>IF(Scoresheet_Result!E35&lt;&gt;Original_Result!E35,"ERR!","OK")</f>
        <v>OK</v>
      </c>
      <c r="F35" s="7" t="str">
        <f>IF(Scoresheet_Result!F35&lt;&gt;Original_Result!F35,"ERR!","OK")</f>
        <v>OK</v>
      </c>
      <c r="G35" s="7" t="str">
        <f>IF(Scoresheet_Result!G35&lt;&gt;Original_Result!G35,"ERR!","OK")</f>
        <v>OK</v>
      </c>
      <c r="H35" s="7" t="str">
        <f>IF(Scoresheet_Result!H35&lt;&gt;Original_Result!H35,"ERR!","OK")</f>
        <v>OK</v>
      </c>
      <c r="I35" s="7" t="str">
        <f>IF(Scoresheet_Result!I35&lt;&gt;Original_Result!I35,"ERR!","OK")</f>
        <v>OK</v>
      </c>
      <c r="J35" s="7" t="str">
        <f>IF(Scoresheet_Result!J35&lt;&gt;Original_Result!J35,"ERR!","OK")</f>
        <v>OK</v>
      </c>
      <c r="K35" s="7" t="str">
        <f>IF(Scoresheet_Result!K35&lt;&gt;Original_Result!K35,"ERR!","OK")</f>
        <v>OK</v>
      </c>
      <c r="L35" s="7" t="str">
        <f>IF(Scoresheet_Result!L35&lt;&gt;Original_Result!L35,"ERR!","OK")</f>
        <v>OK</v>
      </c>
      <c r="M35" s="7" t="str">
        <f>IF(Scoresheet_Result!M35&lt;&gt;Original_Result!M35,"ERR!","OK")</f>
        <v>OK</v>
      </c>
      <c r="N35" s="7" t="str">
        <f>IF(Scoresheet_Result!N35&lt;&gt;Original_Result!N35,"ERR!","OK")</f>
        <v>OK</v>
      </c>
      <c r="O35" s="7" t="str">
        <f>IF(Scoresheet_Result!O35&lt;&gt;Original_Result!O35,"ERR!","OK")</f>
        <v>OK</v>
      </c>
      <c r="P35" s="7" t="str">
        <f>IF(Scoresheet_Result!P35&lt;&gt;Original_Result!P35,"ERR!","OK")</f>
        <v>OK</v>
      </c>
      <c r="Q35" s="7" t="str">
        <f>IF(Scoresheet_Result!Q35&lt;&gt;Original_Result!Q35,"ERR!","OK")</f>
        <v>OK</v>
      </c>
      <c r="R35" s="7" t="str">
        <f>IF(Scoresheet_Result!R35&lt;&gt;Original_Result!R35,"ERR!","OK")</f>
        <v>OK</v>
      </c>
      <c r="S35" s="7" t="str">
        <f>IF(Scoresheet_Result!S35&lt;&gt;Original_Result!S35,"ERR!","OK")</f>
        <v>OK</v>
      </c>
      <c r="T35" s="7" t="str">
        <f>IF(Scoresheet_Result!T35&lt;&gt;Original_Result!T35,"ERR!","OK")</f>
        <v>OK</v>
      </c>
      <c r="U35" s="7" t="str">
        <f>IF(Scoresheet_Result!U35&lt;&gt;Original_Result!U35,"ERR!","OK")</f>
        <v>OK</v>
      </c>
      <c r="V35" s="7" t="str">
        <f>IF(Scoresheet_Result!V35&lt;&gt;Original_Result!V35,"ERR!","OK")</f>
        <v>OK</v>
      </c>
      <c r="W35" s="7" t="str">
        <f>IF(Scoresheet_Result!W35&lt;&gt;Original_Result!W35,"ERR!","OK")</f>
        <v>OK</v>
      </c>
      <c r="X35" s="7" t="str">
        <f>IF(Scoresheet_Result!X35&lt;&gt;Original_Result!X35,"ERR!","OK")</f>
        <v>OK</v>
      </c>
      <c r="Y35" s="7" t="str">
        <f>IF(Scoresheet_Result!Y35&lt;&gt;Original_Result!Y35,"ERR!","OK")</f>
        <v>OK</v>
      </c>
      <c r="Z35" s="7" t="str">
        <f>IF(Scoresheet_Result!Z35&lt;&gt;Original_Result!Z35,"ERR!","OK")</f>
        <v>OK</v>
      </c>
      <c r="AA35" s="7" t="str">
        <f>IF(Scoresheet_Result!AA35&lt;&gt;Original_Result!AA35,"ERR!","OK")</f>
        <v>OK</v>
      </c>
      <c r="AB35" s="7" t="str">
        <f>IF(Scoresheet_Result!AB35&lt;&gt;Original_Result!AB35,"ERR!","OK")</f>
        <v>OK</v>
      </c>
      <c r="AC35" s="7" t="str">
        <f>IF(Scoresheet_Result!AC35&lt;&gt;Original_Result!AC35,"ERR!","OK")</f>
        <v>OK</v>
      </c>
      <c r="AD35" s="7" t="str">
        <f>IF(Scoresheet_Result!AD35&lt;&gt;Original_Result!AD35,"ERR!","OK")</f>
        <v>OK</v>
      </c>
      <c r="AE35" s="7" t="str">
        <f>IF(Scoresheet_Result!AE35&lt;&gt;Original_Result!AE35,"ERR!","OK")</f>
        <v>OK</v>
      </c>
      <c r="AF35" s="7" t="str">
        <f>IF(Scoresheet_Result!AF35&lt;&gt;Original_Result!AF35,"ERR!","OK")</f>
        <v>OK</v>
      </c>
      <c r="AG35" s="7" t="str">
        <f>IF(Scoresheet_Result!AG35&lt;&gt;Original_Result!AG35,"ERR!","OK")</f>
        <v>OK</v>
      </c>
      <c r="AH35" s="7" t="str">
        <f>IF(Scoresheet_Result!AH35&lt;&gt;Original_Result!AH35,"ERR!","OK")</f>
        <v>OK</v>
      </c>
      <c r="AI35" s="5"/>
      <c r="AJ35" s="5"/>
      <c r="AK35" s="5"/>
      <c r="AL35" s="5"/>
      <c r="AM35" s="5"/>
      <c r="AN35" s="5"/>
      <c r="AQ35">
        <f t="shared" si="0"/>
        <v>1</v>
      </c>
      <c r="AR35" t="e">
        <f t="shared" si="1"/>
        <v>#VALUE!</v>
      </c>
      <c r="AS35">
        <f t="shared" si="2"/>
        <v>1</v>
      </c>
      <c r="AT35">
        <f t="shared" si="3"/>
        <v>1</v>
      </c>
      <c r="AU35">
        <f t="shared" si="4"/>
        <v>1</v>
      </c>
      <c r="AV35">
        <f t="shared" si="5"/>
        <v>1</v>
      </c>
      <c r="AW35">
        <f t="shared" si="6"/>
        <v>1</v>
      </c>
      <c r="AX35">
        <f t="shared" si="7"/>
        <v>1</v>
      </c>
      <c r="AY35">
        <f t="shared" si="8"/>
        <v>1</v>
      </c>
      <c r="AZ35">
        <f t="shared" si="9"/>
        <v>1</v>
      </c>
      <c r="BA35">
        <f t="shared" si="10"/>
        <v>1</v>
      </c>
      <c r="BB35">
        <f t="shared" si="11"/>
        <v>1</v>
      </c>
      <c r="BC35">
        <f t="shared" si="12"/>
        <v>1</v>
      </c>
      <c r="BD35">
        <f t="shared" si="13"/>
        <v>1</v>
      </c>
      <c r="BE35">
        <f t="shared" si="14"/>
        <v>1</v>
      </c>
      <c r="BF35">
        <f t="shared" si="15"/>
        <v>1</v>
      </c>
      <c r="BG35">
        <f t="shared" si="16"/>
        <v>1</v>
      </c>
      <c r="BH35">
        <f t="shared" si="17"/>
        <v>1</v>
      </c>
      <c r="BI35">
        <f t="shared" si="18"/>
        <v>1</v>
      </c>
      <c r="BJ35">
        <f t="shared" si="19"/>
        <v>1</v>
      </c>
      <c r="BK35">
        <f t="shared" si="20"/>
        <v>1</v>
      </c>
      <c r="BL35">
        <f t="shared" si="21"/>
        <v>1</v>
      </c>
      <c r="BM35">
        <f t="shared" si="22"/>
        <v>1</v>
      </c>
      <c r="BN35">
        <f t="shared" si="23"/>
        <v>1</v>
      </c>
      <c r="BO35">
        <f t="shared" si="24"/>
        <v>1</v>
      </c>
      <c r="BP35">
        <f t="shared" si="25"/>
        <v>1</v>
      </c>
      <c r="BQ35">
        <f t="shared" si="26"/>
        <v>1</v>
      </c>
      <c r="BR35">
        <f t="shared" si="27"/>
        <v>1</v>
      </c>
      <c r="BS35">
        <f t="shared" si="28"/>
        <v>1</v>
      </c>
      <c r="BT35">
        <f t="shared" si="29"/>
        <v>1</v>
      </c>
      <c r="BU35">
        <f t="shared" si="30"/>
        <v>1</v>
      </c>
      <c r="BV35">
        <f t="shared" si="31"/>
        <v>1</v>
      </c>
      <c r="BX35" t="e">
        <f t="shared" si="32"/>
        <v>#VALUE!</v>
      </c>
      <c r="BY35">
        <f t="shared" si="33"/>
        <v>1</v>
      </c>
      <c r="BZ35">
        <f t="shared" si="34"/>
        <v>1</v>
      </c>
      <c r="CA35">
        <f t="shared" si="35"/>
        <v>1</v>
      </c>
      <c r="CB35">
        <f t="shared" si="36"/>
        <v>1</v>
      </c>
      <c r="CC35">
        <f t="shared" si="37"/>
        <v>1</v>
      </c>
      <c r="CD35">
        <f t="shared" si="38"/>
        <v>1</v>
      </c>
    </row>
    <row r="36" spans="1:82">
      <c r="A36" s="7" t="str">
        <f>IF(Scoresheet_Result!A36&lt;&gt;Original_Result!A36,"ERR!","OK")</f>
        <v>OK</v>
      </c>
      <c r="B36" s="7" t="str">
        <f>IF(Scoresheet_Result!B36&lt;&gt;Original_Result!B36,"ERR!","OK")</f>
        <v>OK</v>
      </c>
      <c r="C36" s="7" t="str">
        <f>IF(Scoresheet_Result!C36&lt;&gt;Original_Result!C36,"ERR!","OK")</f>
        <v>OK</v>
      </c>
      <c r="D36" s="7" t="str">
        <f>IF(Scoresheet_Result!D36&lt;&gt;Original_Result!D36,"ERR!","OK")</f>
        <v>OK</v>
      </c>
      <c r="E36" s="7" t="str">
        <f>IF(Scoresheet_Result!E36&lt;&gt;Original_Result!E36,"ERR!","OK")</f>
        <v>OK</v>
      </c>
      <c r="F36" s="7" t="str">
        <f>IF(Scoresheet_Result!F36&lt;&gt;Original_Result!F36,"ERR!","OK")</f>
        <v>OK</v>
      </c>
      <c r="G36" s="7" t="str">
        <f>IF(Scoresheet_Result!G36&lt;&gt;Original_Result!G36,"ERR!","OK")</f>
        <v>OK</v>
      </c>
      <c r="H36" s="7" t="str">
        <f>IF(Scoresheet_Result!H36&lt;&gt;Original_Result!H36,"ERR!","OK")</f>
        <v>OK</v>
      </c>
      <c r="I36" s="7" t="str">
        <f>IF(Scoresheet_Result!I36&lt;&gt;Original_Result!I36,"ERR!","OK")</f>
        <v>OK</v>
      </c>
      <c r="J36" s="7" t="str">
        <f>IF(Scoresheet_Result!J36&lt;&gt;Original_Result!J36,"ERR!","OK")</f>
        <v>OK</v>
      </c>
      <c r="K36" s="7" t="str">
        <f>IF(Scoresheet_Result!K36&lt;&gt;Original_Result!K36,"ERR!","OK")</f>
        <v>OK</v>
      </c>
      <c r="L36" s="7" t="str">
        <f>IF(Scoresheet_Result!L36&lt;&gt;Original_Result!L36,"ERR!","OK")</f>
        <v>OK</v>
      </c>
      <c r="M36" s="7" t="str">
        <f>IF(Scoresheet_Result!M36&lt;&gt;Original_Result!M36,"ERR!","OK")</f>
        <v>OK</v>
      </c>
      <c r="N36" s="7" t="str">
        <f>IF(Scoresheet_Result!N36&lt;&gt;Original_Result!N36,"ERR!","OK")</f>
        <v>OK</v>
      </c>
      <c r="O36" s="7" t="str">
        <f>IF(Scoresheet_Result!O36&lt;&gt;Original_Result!O36,"ERR!","OK")</f>
        <v>OK</v>
      </c>
      <c r="P36" s="7" t="str">
        <f>IF(Scoresheet_Result!P36&lt;&gt;Original_Result!P36,"ERR!","OK")</f>
        <v>OK</v>
      </c>
      <c r="Q36" s="7" t="str">
        <f>IF(Scoresheet_Result!Q36&lt;&gt;Original_Result!Q36,"ERR!","OK")</f>
        <v>OK</v>
      </c>
      <c r="R36" s="7" t="str">
        <f>IF(Scoresheet_Result!R36&lt;&gt;Original_Result!R36,"ERR!","OK")</f>
        <v>OK</v>
      </c>
      <c r="S36" s="7" t="str">
        <f>IF(Scoresheet_Result!S36&lt;&gt;Original_Result!S36,"ERR!","OK")</f>
        <v>OK</v>
      </c>
      <c r="T36" s="7" t="str">
        <f>IF(Scoresheet_Result!T36&lt;&gt;Original_Result!T36,"ERR!","OK")</f>
        <v>OK</v>
      </c>
      <c r="U36" s="7" t="str">
        <f>IF(Scoresheet_Result!U36&lt;&gt;Original_Result!U36,"ERR!","OK")</f>
        <v>OK</v>
      </c>
      <c r="V36" s="7" t="str">
        <f>IF(Scoresheet_Result!V36&lt;&gt;Original_Result!V36,"ERR!","OK")</f>
        <v>OK</v>
      </c>
      <c r="W36" s="7" t="str">
        <f>IF(Scoresheet_Result!W36&lt;&gt;Original_Result!W36,"ERR!","OK")</f>
        <v>OK</v>
      </c>
      <c r="X36" s="7" t="str">
        <f>IF(Scoresheet_Result!X36&lt;&gt;Original_Result!X36,"ERR!","OK")</f>
        <v>OK</v>
      </c>
      <c r="Y36" s="7" t="str">
        <f>IF(Scoresheet_Result!Y36&lt;&gt;Original_Result!Y36,"ERR!","OK")</f>
        <v>OK</v>
      </c>
      <c r="Z36" s="7" t="str">
        <f>IF(Scoresheet_Result!Z36&lt;&gt;Original_Result!Z36,"ERR!","OK")</f>
        <v>OK</v>
      </c>
      <c r="AA36" s="7" t="str">
        <f>IF(Scoresheet_Result!AA36&lt;&gt;Original_Result!AA36,"ERR!","OK")</f>
        <v>OK</v>
      </c>
      <c r="AB36" s="7" t="str">
        <f>IF(Scoresheet_Result!AB36&lt;&gt;Original_Result!AB36,"ERR!","OK")</f>
        <v>OK</v>
      </c>
      <c r="AC36" s="7" t="str">
        <f>IF(Scoresheet_Result!AC36&lt;&gt;Original_Result!AC36,"ERR!","OK")</f>
        <v>OK</v>
      </c>
      <c r="AD36" s="7" t="str">
        <f>IF(Scoresheet_Result!AD36&lt;&gt;Original_Result!AD36,"ERR!","OK")</f>
        <v>OK</v>
      </c>
      <c r="AE36" s="7" t="str">
        <f>IF(Scoresheet_Result!AE36&lt;&gt;Original_Result!AE36,"ERR!","OK")</f>
        <v>OK</v>
      </c>
      <c r="AF36" s="7" t="str">
        <f>IF(Scoresheet_Result!AF36&lt;&gt;Original_Result!AF36,"ERR!","OK")</f>
        <v>OK</v>
      </c>
      <c r="AG36" s="7" t="str">
        <f>IF(Scoresheet_Result!AG36&lt;&gt;Original_Result!AG36,"ERR!","OK")</f>
        <v>OK</v>
      </c>
      <c r="AH36" s="7" t="str">
        <f>IF(Scoresheet_Result!AH36&lt;&gt;Original_Result!AH36,"ERR!","OK")</f>
        <v>OK</v>
      </c>
      <c r="AI36" s="5"/>
      <c r="AJ36" s="5"/>
      <c r="AK36" s="5"/>
      <c r="AL36" s="5"/>
      <c r="AM36" s="5"/>
      <c r="AN36" s="5"/>
      <c r="AQ36">
        <f t="shared" si="0"/>
        <v>1</v>
      </c>
      <c r="AR36" t="e">
        <f t="shared" si="1"/>
        <v>#VALUE!</v>
      </c>
      <c r="AS36">
        <f t="shared" si="2"/>
        <v>1</v>
      </c>
      <c r="AT36">
        <f t="shared" si="3"/>
        <v>1</v>
      </c>
      <c r="AU36">
        <f t="shared" si="4"/>
        <v>1</v>
      </c>
      <c r="AV36">
        <f t="shared" si="5"/>
        <v>1</v>
      </c>
      <c r="AW36">
        <f t="shared" si="6"/>
        <v>1</v>
      </c>
      <c r="AX36">
        <f t="shared" si="7"/>
        <v>1</v>
      </c>
      <c r="AY36">
        <f t="shared" si="8"/>
        <v>1</v>
      </c>
      <c r="AZ36">
        <f t="shared" si="9"/>
        <v>1</v>
      </c>
      <c r="BA36">
        <f t="shared" si="10"/>
        <v>1</v>
      </c>
      <c r="BB36">
        <f t="shared" si="11"/>
        <v>1</v>
      </c>
      <c r="BC36">
        <f t="shared" si="12"/>
        <v>1</v>
      </c>
      <c r="BD36">
        <f t="shared" si="13"/>
        <v>1</v>
      </c>
      <c r="BE36">
        <f t="shared" si="14"/>
        <v>1</v>
      </c>
      <c r="BF36">
        <f t="shared" si="15"/>
        <v>1</v>
      </c>
      <c r="BG36">
        <f t="shared" si="16"/>
        <v>1</v>
      </c>
      <c r="BH36">
        <f t="shared" si="17"/>
        <v>1</v>
      </c>
      <c r="BI36">
        <f t="shared" si="18"/>
        <v>1</v>
      </c>
      <c r="BJ36">
        <f t="shared" si="19"/>
        <v>1</v>
      </c>
      <c r="BK36">
        <f t="shared" si="20"/>
        <v>1</v>
      </c>
      <c r="BL36">
        <f t="shared" si="21"/>
        <v>1</v>
      </c>
      <c r="BM36">
        <f t="shared" si="22"/>
        <v>1</v>
      </c>
      <c r="BN36">
        <f t="shared" si="23"/>
        <v>1</v>
      </c>
      <c r="BO36">
        <f t="shared" si="24"/>
        <v>1</v>
      </c>
      <c r="BP36">
        <f t="shared" si="25"/>
        <v>1</v>
      </c>
      <c r="BQ36">
        <f t="shared" si="26"/>
        <v>1</v>
      </c>
      <c r="BR36">
        <f t="shared" si="27"/>
        <v>1</v>
      </c>
      <c r="BS36">
        <f t="shared" si="28"/>
        <v>1</v>
      </c>
      <c r="BT36">
        <f t="shared" si="29"/>
        <v>1</v>
      </c>
      <c r="BU36">
        <f t="shared" si="30"/>
        <v>1</v>
      </c>
      <c r="BV36">
        <f t="shared" si="31"/>
        <v>1</v>
      </c>
      <c r="BX36" t="e">
        <f t="shared" si="32"/>
        <v>#VALUE!</v>
      </c>
      <c r="BY36">
        <f t="shared" si="33"/>
        <v>1</v>
      </c>
      <c r="BZ36">
        <f t="shared" si="34"/>
        <v>1</v>
      </c>
      <c r="CA36">
        <f t="shared" si="35"/>
        <v>1</v>
      </c>
      <c r="CB36">
        <f t="shared" si="36"/>
        <v>1</v>
      </c>
      <c r="CC36">
        <f t="shared" si="37"/>
        <v>1</v>
      </c>
      <c r="CD36">
        <f t="shared" si="38"/>
        <v>1</v>
      </c>
    </row>
    <row r="37" spans="1:82">
      <c r="A37" s="7" t="str">
        <f>IF(Scoresheet_Result!A37&lt;&gt;Original_Result!A37,"ERR!","OK")</f>
        <v>OK</v>
      </c>
      <c r="B37" s="7" t="str">
        <f>IF(Scoresheet_Result!B37&lt;&gt;Original_Result!B37,"ERR!","OK")</f>
        <v>OK</v>
      </c>
      <c r="C37" s="7" t="str">
        <f>IF(Scoresheet_Result!C37&lt;&gt;Original_Result!C37,"ERR!","OK")</f>
        <v>OK</v>
      </c>
      <c r="D37" s="7" t="str">
        <f>IF(Scoresheet_Result!D37&lt;&gt;Original_Result!D37,"ERR!","OK")</f>
        <v>OK</v>
      </c>
      <c r="E37" s="7" t="str">
        <f>IF(Scoresheet_Result!E37&lt;&gt;Original_Result!E37,"ERR!","OK")</f>
        <v>OK</v>
      </c>
      <c r="F37" s="7" t="str">
        <f>IF(Scoresheet_Result!F37&lt;&gt;Original_Result!F37,"ERR!","OK")</f>
        <v>OK</v>
      </c>
      <c r="G37" s="7" t="str">
        <f>IF(Scoresheet_Result!G37&lt;&gt;Original_Result!G37,"ERR!","OK")</f>
        <v>OK</v>
      </c>
      <c r="H37" s="7" t="str">
        <f>IF(Scoresheet_Result!H37&lt;&gt;Original_Result!H37,"ERR!","OK")</f>
        <v>OK</v>
      </c>
      <c r="I37" s="7" t="str">
        <f>IF(Scoresheet_Result!I37&lt;&gt;Original_Result!I37,"ERR!","OK")</f>
        <v>OK</v>
      </c>
      <c r="J37" s="7" t="str">
        <f>IF(Scoresheet_Result!J37&lt;&gt;Original_Result!J37,"ERR!","OK")</f>
        <v>OK</v>
      </c>
      <c r="K37" s="7" t="str">
        <f>IF(Scoresheet_Result!K37&lt;&gt;Original_Result!K37,"ERR!","OK")</f>
        <v>OK</v>
      </c>
      <c r="L37" s="7" t="str">
        <f>IF(Scoresheet_Result!L37&lt;&gt;Original_Result!L37,"ERR!","OK")</f>
        <v>OK</v>
      </c>
      <c r="M37" s="7" t="str">
        <f>IF(Scoresheet_Result!M37&lt;&gt;Original_Result!M37,"ERR!","OK")</f>
        <v>OK</v>
      </c>
      <c r="N37" s="7" t="str">
        <f>IF(Scoresheet_Result!N37&lt;&gt;Original_Result!N37,"ERR!","OK")</f>
        <v>OK</v>
      </c>
      <c r="O37" s="7" t="str">
        <f>IF(Scoresheet_Result!O37&lt;&gt;Original_Result!O37,"ERR!","OK")</f>
        <v>OK</v>
      </c>
      <c r="P37" s="7" t="str">
        <f>IF(Scoresheet_Result!P37&lt;&gt;Original_Result!P37,"ERR!","OK")</f>
        <v>OK</v>
      </c>
      <c r="Q37" s="7" t="str">
        <f>IF(Scoresheet_Result!Q37&lt;&gt;Original_Result!Q37,"ERR!","OK")</f>
        <v>OK</v>
      </c>
      <c r="R37" s="7" t="str">
        <f>IF(Scoresheet_Result!R37&lt;&gt;Original_Result!R37,"ERR!","OK")</f>
        <v>OK</v>
      </c>
      <c r="S37" s="7" t="str">
        <f>IF(Scoresheet_Result!S37&lt;&gt;Original_Result!S37,"ERR!","OK")</f>
        <v>OK</v>
      </c>
      <c r="T37" s="7" t="str">
        <f>IF(Scoresheet_Result!T37&lt;&gt;Original_Result!T37,"ERR!","OK")</f>
        <v>OK</v>
      </c>
      <c r="U37" s="7" t="str">
        <f>IF(Scoresheet_Result!U37&lt;&gt;Original_Result!U37,"ERR!","OK")</f>
        <v>OK</v>
      </c>
      <c r="V37" s="7" t="str">
        <f>IF(Scoresheet_Result!V37&lt;&gt;Original_Result!V37,"ERR!","OK")</f>
        <v>OK</v>
      </c>
      <c r="W37" s="7" t="str">
        <f>IF(Scoresheet_Result!W37&lt;&gt;Original_Result!W37,"ERR!","OK")</f>
        <v>OK</v>
      </c>
      <c r="X37" s="7" t="str">
        <f>IF(Scoresheet_Result!X37&lt;&gt;Original_Result!X37,"ERR!","OK")</f>
        <v>OK</v>
      </c>
      <c r="Y37" s="7" t="str">
        <f>IF(Scoresheet_Result!Y37&lt;&gt;Original_Result!Y37,"ERR!","OK")</f>
        <v>OK</v>
      </c>
      <c r="Z37" s="7" t="str">
        <f>IF(Scoresheet_Result!Z37&lt;&gt;Original_Result!Z37,"ERR!","OK")</f>
        <v>OK</v>
      </c>
      <c r="AA37" s="7" t="str">
        <f>IF(Scoresheet_Result!AA37&lt;&gt;Original_Result!AA37,"ERR!","OK")</f>
        <v>OK</v>
      </c>
      <c r="AB37" s="7" t="str">
        <f>IF(Scoresheet_Result!AB37&lt;&gt;Original_Result!AB37,"ERR!","OK")</f>
        <v>OK</v>
      </c>
      <c r="AC37" s="7" t="str">
        <f>IF(Scoresheet_Result!AC37&lt;&gt;Original_Result!AC37,"ERR!","OK")</f>
        <v>OK</v>
      </c>
      <c r="AD37" s="7" t="str">
        <f>IF(Scoresheet_Result!AD37&lt;&gt;Original_Result!AD37,"ERR!","OK")</f>
        <v>OK</v>
      </c>
      <c r="AE37" s="7" t="str">
        <f>IF(Scoresheet_Result!AE37&lt;&gt;Original_Result!AE37,"ERR!","OK")</f>
        <v>OK</v>
      </c>
      <c r="AF37" s="7" t="str">
        <f>IF(Scoresheet_Result!AF37&lt;&gt;Original_Result!AF37,"ERR!","OK")</f>
        <v>OK</v>
      </c>
      <c r="AG37" s="7" t="str">
        <f>IF(Scoresheet_Result!AG37&lt;&gt;Original_Result!AG37,"ERR!","OK")</f>
        <v>OK</v>
      </c>
      <c r="AH37" s="7" t="str">
        <f>IF(Scoresheet_Result!AH37&lt;&gt;Original_Result!AH37,"ERR!","OK")</f>
        <v>OK</v>
      </c>
      <c r="AI37" s="5"/>
      <c r="AJ37" s="5"/>
      <c r="AK37" s="5"/>
      <c r="AL37" s="5"/>
      <c r="AM37" s="5"/>
      <c r="AN37" s="5"/>
      <c r="AQ37">
        <f t="shared" si="0"/>
        <v>1</v>
      </c>
      <c r="AR37" t="e">
        <f t="shared" si="1"/>
        <v>#VALUE!</v>
      </c>
      <c r="AS37">
        <f t="shared" si="2"/>
        <v>1</v>
      </c>
      <c r="AT37">
        <f t="shared" si="3"/>
        <v>1</v>
      </c>
      <c r="AU37">
        <f t="shared" si="4"/>
        <v>1</v>
      </c>
      <c r="AV37">
        <f t="shared" si="5"/>
        <v>1</v>
      </c>
      <c r="AW37">
        <f t="shared" si="6"/>
        <v>1</v>
      </c>
      <c r="AX37">
        <f t="shared" si="7"/>
        <v>1</v>
      </c>
      <c r="AY37">
        <f t="shared" si="8"/>
        <v>1</v>
      </c>
      <c r="AZ37">
        <f t="shared" si="9"/>
        <v>1</v>
      </c>
      <c r="BA37">
        <f t="shared" si="10"/>
        <v>1</v>
      </c>
      <c r="BB37">
        <f t="shared" si="11"/>
        <v>1</v>
      </c>
      <c r="BC37">
        <f t="shared" si="12"/>
        <v>1</v>
      </c>
      <c r="BD37">
        <f t="shared" si="13"/>
        <v>1</v>
      </c>
      <c r="BE37">
        <f t="shared" si="14"/>
        <v>1</v>
      </c>
      <c r="BF37">
        <f t="shared" si="15"/>
        <v>1</v>
      </c>
      <c r="BG37">
        <f t="shared" si="16"/>
        <v>1</v>
      </c>
      <c r="BH37">
        <f t="shared" si="17"/>
        <v>1</v>
      </c>
      <c r="BI37">
        <f t="shared" si="18"/>
        <v>1</v>
      </c>
      <c r="BJ37">
        <f t="shared" si="19"/>
        <v>1</v>
      </c>
      <c r="BK37">
        <f t="shared" si="20"/>
        <v>1</v>
      </c>
      <c r="BL37">
        <f t="shared" si="21"/>
        <v>1</v>
      </c>
      <c r="BM37">
        <f t="shared" si="22"/>
        <v>1</v>
      </c>
      <c r="BN37">
        <f t="shared" si="23"/>
        <v>1</v>
      </c>
      <c r="BO37">
        <f t="shared" si="24"/>
        <v>1</v>
      </c>
      <c r="BP37">
        <f t="shared" si="25"/>
        <v>1</v>
      </c>
      <c r="BQ37">
        <f t="shared" si="26"/>
        <v>1</v>
      </c>
      <c r="BR37">
        <f t="shared" si="27"/>
        <v>1</v>
      </c>
      <c r="BS37">
        <f t="shared" si="28"/>
        <v>1</v>
      </c>
      <c r="BT37">
        <f t="shared" si="29"/>
        <v>1</v>
      </c>
      <c r="BU37">
        <f t="shared" si="30"/>
        <v>1</v>
      </c>
      <c r="BV37">
        <f t="shared" si="31"/>
        <v>1</v>
      </c>
      <c r="BX37" t="e">
        <f t="shared" si="32"/>
        <v>#VALUE!</v>
      </c>
      <c r="BY37">
        <f t="shared" si="33"/>
        <v>1</v>
      </c>
      <c r="BZ37">
        <f t="shared" si="34"/>
        <v>1</v>
      </c>
      <c r="CA37">
        <f t="shared" si="35"/>
        <v>1</v>
      </c>
      <c r="CB37">
        <f t="shared" si="36"/>
        <v>1</v>
      </c>
      <c r="CC37">
        <f t="shared" si="37"/>
        <v>1</v>
      </c>
      <c r="CD37">
        <f t="shared" si="38"/>
        <v>1</v>
      </c>
    </row>
    <row r="38" spans="1:82">
      <c r="A38" s="7" t="str">
        <f>IF(Scoresheet_Result!A38&lt;&gt;Original_Result!A38,"ERR!","OK")</f>
        <v>OK</v>
      </c>
      <c r="B38" s="7" t="str">
        <f>IF(Scoresheet_Result!B38&lt;&gt;Original_Result!B38,"ERR!","OK")</f>
        <v>OK</v>
      </c>
      <c r="C38" s="7" t="str">
        <f>IF(Scoresheet_Result!C38&lt;&gt;Original_Result!C38,"ERR!","OK")</f>
        <v>OK</v>
      </c>
      <c r="D38" s="7" t="str">
        <f>IF(Scoresheet_Result!D38&lt;&gt;Original_Result!D38,"ERR!","OK")</f>
        <v>OK</v>
      </c>
      <c r="E38" s="7" t="str">
        <f>IF(Scoresheet_Result!E38&lt;&gt;Original_Result!E38,"ERR!","OK")</f>
        <v>OK</v>
      </c>
      <c r="F38" s="7" t="str">
        <f>IF(Scoresheet_Result!F38&lt;&gt;Original_Result!F38,"ERR!","OK")</f>
        <v>OK</v>
      </c>
      <c r="G38" s="7" t="str">
        <f>IF(Scoresheet_Result!G38&lt;&gt;Original_Result!G38,"ERR!","OK")</f>
        <v>OK</v>
      </c>
      <c r="H38" s="7" t="str">
        <f>IF(Scoresheet_Result!H38&lt;&gt;Original_Result!H38,"ERR!","OK")</f>
        <v>OK</v>
      </c>
      <c r="I38" s="7" t="str">
        <f>IF(Scoresheet_Result!I38&lt;&gt;Original_Result!I38,"ERR!","OK")</f>
        <v>OK</v>
      </c>
      <c r="J38" s="7" t="str">
        <f>IF(Scoresheet_Result!J38&lt;&gt;Original_Result!J38,"ERR!","OK")</f>
        <v>OK</v>
      </c>
      <c r="K38" s="7" t="str">
        <f>IF(Scoresheet_Result!K38&lt;&gt;Original_Result!K38,"ERR!","OK")</f>
        <v>OK</v>
      </c>
      <c r="L38" s="7" t="str">
        <f>IF(Scoresheet_Result!L38&lt;&gt;Original_Result!L38,"ERR!","OK")</f>
        <v>OK</v>
      </c>
      <c r="M38" s="7" t="str">
        <f>IF(Scoresheet_Result!M38&lt;&gt;Original_Result!M38,"ERR!","OK")</f>
        <v>OK</v>
      </c>
      <c r="N38" s="7" t="str">
        <f>IF(Scoresheet_Result!N38&lt;&gt;Original_Result!N38,"ERR!","OK")</f>
        <v>OK</v>
      </c>
      <c r="O38" s="7" t="str">
        <f>IF(Scoresheet_Result!O38&lt;&gt;Original_Result!O38,"ERR!","OK")</f>
        <v>OK</v>
      </c>
      <c r="P38" s="7" t="str">
        <f>IF(Scoresheet_Result!P38&lt;&gt;Original_Result!P38,"ERR!","OK")</f>
        <v>OK</v>
      </c>
      <c r="Q38" s="7" t="str">
        <f>IF(Scoresheet_Result!Q38&lt;&gt;Original_Result!Q38,"ERR!","OK")</f>
        <v>OK</v>
      </c>
      <c r="R38" s="7" t="str">
        <f>IF(Scoresheet_Result!R38&lt;&gt;Original_Result!R38,"ERR!","OK")</f>
        <v>OK</v>
      </c>
      <c r="S38" s="7" t="str">
        <f>IF(Scoresheet_Result!S38&lt;&gt;Original_Result!S38,"ERR!","OK")</f>
        <v>OK</v>
      </c>
      <c r="T38" s="7" t="str">
        <f>IF(Scoresheet_Result!T38&lt;&gt;Original_Result!T38,"ERR!","OK")</f>
        <v>OK</v>
      </c>
      <c r="U38" s="7" t="str">
        <f>IF(Scoresheet_Result!U38&lt;&gt;Original_Result!U38,"ERR!","OK")</f>
        <v>OK</v>
      </c>
      <c r="V38" s="7" t="str">
        <f>IF(Scoresheet_Result!V38&lt;&gt;Original_Result!V38,"ERR!","OK")</f>
        <v>OK</v>
      </c>
      <c r="W38" s="7" t="str">
        <f>IF(Scoresheet_Result!W38&lt;&gt;Original_Result!W38,"ERR!","OK")</f>
        <v>OK</v>
      </c>
      <c r="X38" s="7" t="str">
        <f>IF(Scoresheet_Result!X38&lt;&gt;Original_Result!X38,"ERR!","OK")</f>
        <v>OK</v>
      </c>
      <c r="Y38" s="7" t="str">
        <f>IF(Scoresheet_Result!Y38&lt;&gt;Original_Result!Y38,"ERR!","OK")</f>
        <v>OK</v>
      </c>
      <c r="Z38" s="7" t="str">
        <f>IF(Scoresheet_Result!Z38&lt;&gt;Original_Result!Z38,"ERR!","OK")</f>
        <v>OK</v>
      </c>
      <c r="AA38" s="7" t="str">
        <f>IF(Scoresheet_Result!AA38&lt;&gt;Original_Result!AA38,"ERR!","OK")</f>
        <v>OK</v>
      </c>
      <c r="AB38" s="7" t="str">
        <f>IF(Scoresheet_Result!AB38&lt;&gt;Original_Result!AB38,"ERR!","OK")</f>
        <v>OK</v>
      </c>
      <c r="AC38" s="7" t="str">
        <f>IF(Scoresheet_Result!AC38&lt;&gt;Original_Result!AC38,"ERR!","OK")</f>
        <v>OK</v>
      </c>
      <c r="AD38" s="7" t="str">
        <f>IF(Scoresheet_Result!AD38&lt;&gt;Original_Result!AD38,"ERR!","OK")</f>
        <v>OK</v>
      </c>
      <c r="AE38" s="7" t="str">
        <f>IF(Scoresheet_Result!AE38&lt;&gt;Original_Result!AE38,"ERR!","OK")</f>
        <v>OK</v>
      </c>
      <c r="AF38" s="7" t="str">
        <f>IF(Scoresheet_Result!AF38&lt;&gt;Original_Result!AF38,"ERR!","OK")</f>
        <v>OK</v>
      </c>
      <c r="AG38" s="7" t="str">
        <f>IF(Scoresheet_Result!AG38&lt;&gt;Original_Result!AG38,"ERR!","OK")</f>
        <v>OK</v>
      </c>
      <c r="AH38" s="7" t="str">
        <f>IF(Scoresheet_Result!AH38&lt;&gt;Original_Result!AH38,"ERR!","OK")</f>
        <v>OK</v>
      </c>
      <c r="AI38" s="5"/>
      <c r="AJ38" s="5"/>
      <c r="AK38" s="5"/>
      <c r="AL38" s="5"/>
      <c r="AM38" s="5"/>
      <c r="AN38" s="5"/>
      <c r="AQ38">
        <f t="shared" si="0"/>
        <v>1</v>
      </c>
      <c r="AR38" t="e">
        <f t="shared" si="1"/>
        <v>#VALUE!</v>
      </c>
      <c r="AS38">
        <f t="shared" si="2"/>
        <v>1</v>
      </c>
      <c r="AT38">
        <f t="shared" si="3"/>
        <v>1</v>
      </c>
      <c r="AU38">
        <f t="shared" si="4"/>
        <v>1</v>
      </c>
      <c r="AV38">
        <f t="shared" si="5"/>
        <v>1</v>
      </c>
      <c r="AW38">
        <f t="shared" si="6"/>
        <v>1</v>
      </c>
      <c r="AX38">
        <f t="shared" si="7"/>
        <v>1</v>
      </c>
      <c r="AY38">
        <f t="shared" si="8"/>
        <v>1</v>
      </c>
      <c r="AZ38">
        <f t="shared" si="9"/>
        <v>1</v>
      </c>
      <c r="BA38">
        <f t="shared" si="10"/>
        <v>1</v>
      </c>
      <c r="BB38">
        <f t="shared" si="11"/>
        <v>1</v>
      </c>
      <c r="BC38">
        <f t="shared" si="12"/>
        <v>1</v>
      </c>
      <c r="BD38">
        <f t="shared" si="13"/>
        <v>1</v>
      </c>
      <c r="BE38">
        <f t="shared" si="14"/>
        <v>1</v>
      </c>
      <c r="BF38">
        <f t="shared" si="15"/>
        <v>1</v>
      </c>
      <c r="BG38">
        <f t="shared" si="16"/>
        <v>1</v>
      </c>
      <c r="BH38">
        <f t="shared" si="17"/>
        <v>1</v>
      </c>
      <c r="BI38">
        <f t="shared" si="18"/>
        <v>1</v>
      </c>
      <c r="BJ38">
        <f t="shared" si="19"/>
        <v>1</v>
      </c>
      <c r="BK38">
        <f t="shared" si="20"/>
        <v>1</v>
      </c>
      <c r="BL38">
        <f t="shared" si="21"/>
        <v>1</v>
      </c>
      <c r="BM38">
        <f t="shared" si="22"/>
        <v>1</v>
      </c>
      <c r="BN38">
        <f t="shared" si="23"/>
        <v>1</v>
      </c>
      <c r="BO38">
        <f t="shared" si="24"/>
        <v>1</v>
      </c>
      <c r="BP38">
        <f t="shared" si="25"/>
        <v>1</v>
      </c>
      <c r="BQ38">
        <f t="shared" si="26"/>
        <v>1</v>
      </c>
      <c r="BR38">
        <f t="shared" si="27"/>
        <v>1</v>
      </c>
      <c r="BS38">
        <f t="shared" si="28"/>
        <v>1</v>
      </c>
      <c r="BT38">
        <f t="shared" si="29"/>
        <v>1</v>
      </c>
      <c r="BU38">
        <f t="shared" si="30"/>
        <v>1</v>
      </c>
      <c r="BV38">
        <f t="shared" si="31"/>
        <v>1</v>
      </c>
      <c r="BX38" t="e">
        <f t="shared" si="32"/>
        <v>#VALUE!</v>
      </c>
      <c r="BY38">
        <f t="shared" si="33"/>
        <v>1</v>
      </c>
      <c r="BZ38">
        <f t="shared" si="34"/>
        <v>1</v>
      </c>
      <c r="CA38">
        <f t="shared" si="35"/>
        <v>1</v>
      </c>
      <c r="CB38">
        <f t="shared" si="36"/>
        <v>1</v>
      </c>
      <c r="CC38">
        <f t="shared" si="37"/>
        <v>1</v>
      </c>
      <c r="CD38">
        <f t="shared" si="38"/>
        <v>1</v>
      </c>
    </row>
    <row r="39" spans="1:82">
      <c r="A39" s="7" t="str">
        <f>IF(Scoresheet_Result!A39&lt;&gt;Original_Result!A39,"ERR!","OK")</f>
        <v>OK</v>
      </c>
      <c r="B39" s="7" t="str">
        <f>IF(Scoresheet_Result!B39&lt;&gt;Original_Result!B39,"ERR!","OK")</f>
        <v>OK</v>
      </c>
      <c r="C39" s="7" t="str">
        <f>IF(Scoresheet_Result!C39&lt;&gt;Original_Result!C39,"ERR!","OK")</f>
        <v>OK</v>
      </c>
      <c r="D39" s="7" t="str">
        <f>IF(Scoresheet_Result!D39&lt;&gt;Original_Result!D39,"ERR!","OK")</f>
        <v>OK</v>
      </c>
      <c r="E39" s="7" t="str">
        <f>IF(Scoresheet_Result!E39&lt;&gt;Original_Result!E39,"ERR!","OK")</f>
        <v>OK</v>
      </c>
      <c r="F39" s="7" t="str">
        <f>IF(Scoresheet_Result!F39&lt;&gt;Original_Result!F39,"ERR!","OK")</f>
        <v>OK</v>
      </c>
      <c r="G39" s="7" t="str">
        <f>IF(Scoresheet_Result!G39&lt;&gt;Original_Result!G39,"ERR!","OK")</f>
        <v>OK</v>
      </c>
      <c r="H39" s="7" t="str">
        <f>IF(Scoresheet_Result!H39&lt;&gt;Original_Result!H39,"ERR!","OK")</f>
        <v>OK</v>
      </c>
      <c r="I39" s="7" t="str">
        <f>IF(Scoresheet_Result!I39&lt;&gt;Original_Result!I39,"ERR!","OK")</f>
        <v>OK</v>
      </c>
      <c r="J39" s="7" t="str">
        <f>IF(Scoresheet_Result!J39&lt;&gt;Original_Result!J39,"ERR!","OK")</f>
        <v>OK</v>
      </c>
      <c r="K39" s="7" t="str">
        <f>IF(Scoresheet_Result!K39&lt;&gt;Original_Result!K39,"ERR!","OK")</f>
        <v>OK</v>
      </c>
      <c r="L39" s="7" t="str">
        <f>IF(Scoresheet_Result!L39&lt;&gt;Original_Result!L39,"ERR!","OK")</f>
        <v>OK</v>
      </c>
      <c r="M39" s="7" t="str">
        <f>IF(Scoresheet_Result!M39&lt;&gt;Original_Result!M39,"ERR!","OK")</f>
        <v>OK</v>
      </c>
      <c r="N39" s="7" t="str">
        <f>IF(Scoresheet_Result!N39&lt;&gt;Original_Result!N39,"ERR!","OK")</f>
        <v>OK</v>
      </c>
      <c r="O39" s="7" t="str">
        <f>IF(Scoresheet_Result!O39&lt;&gt;Original_Result!O39,"ERR!","OK")</f>
        <v>OK</v>
      </c>
      <c r="P39" s="7" t="str">
        <f>IF(Scoresheet_Result!P39&lt;&gt;Original_Result!P39,"ERR!","OK")</f>
        <v>OK</v>
      </c>
      <c r="Q39" s="7" t="str">
        <f>IF(Scoresheet_Result!Q39&lt;&gt;Original_Result!Q39,"ERR!","OK")</f>
        <v>OK</v>
      </c>
      <c r="R39" s="7" t="str">
        <f>IF(Scoresheet_Result!R39&lt;&gt;Original_Result!R39,"ERR!","OK")</f>
        <v>OK</v>
      </c>
      <c r="S39" s="7" t="str">
        <f>IF(Scoresheet_Result!S39&lt;&gt;Original_Result!S39,"ERR!","OK")</f>
        <v>OK</v>
      </c>
      <c r="T39" s="7" t="str">
        <f>IF(Scoresheet_Result!T39&lt;&gt;Original_Result!T39,"ERR!","OK")</f>
        <v>OK</v>
      </c>
      <c r="U39" s="7" t="str">
        <f>IF(Scoresheet_Result!U39&lt;&gt;Original_Result!U39,"ERR!","OK")</f>
        <v>OK</v>
      </c>
      <c r="V39" s="7" t="str">
        <f>IF(Scoresheet_Result!V39&lt;&gt;Original_Result!V39,"ERR!","OK")</f>
        <v>OK</v>
      </c>
      <c r="W39" s="7" t="str">
        <f>IF(Scoresheet_Result!W39&lt;&gt;Original_Result!W39,"ERR!","OK")</f>
        <v>OK</v>
      </c>
      <c r="X39" s="7" t="str">
        <f>IF(Scoresheet_Result!X39&lt;&gt;Original_Result!X39,"ERR!","OK")</f>
        <v>OK</v>
      </c>
      <c r="Y39" s="7" t="str">
        <f>IF(Scoresheet_Result!Y39&lt;&gt;Original_Result!Y39,"ERR!","OK")</f>
        <v>OK</v>
      </c>
      <c r="Z39" s="7" t="str">
        <f>IF(Scoresheet_Result!Z39&lt;&gt;Original_Result!Z39,"ERR!","OK")</f>
        <v>OK</v>
      </c>
      <c r="AA39" s="7" t="str">
        <f>IF(Scoresheet_Result!AA39&lt;&gt;Original_Result!AA39,"ERR!","OK")</f>
        <v>OK</v>
      </c>
      <c r="AB39" s="7" t="str">
        <f>IF(Scoresheet_Result!AB39&lt;&gt;Original_Result!AB39,"ERR!","OK")</f>
        <v>OK</v>
      </c>
      <c r="AC39" s="7" t="str">
        <f>IF(Scoresheet_Result!AC39&lt;&gt;Original_Result!AC39,"ERR!","OK")</f>
        <v>OK</v>
      </c>
      <c r="AD39" s="7" t="str">
        <f>IF(Scoresheet_Result!AD39&lt;&gt;Original_Result!AD39,"ERR!","OK")</f>
        <v>OK</v>
      </c>
      <c r="AE39" s="7" t="str">
        <f>IF(Scoresheet_Result!AE39&lt;&gt;Original_Result!AE39,"ERR!","OK")</f>
        <v>OK</v>
      </c>
      <c r="AF39" s="7" t="str">
        <f>IF(Scoresheet_Result!AF39&lt;&gt;Original_Result!AF39,"ERR!","OK")</f>
        <v>OK</v>
      </c>
      <c r="AG39" s="7" t="str">
        <f>IF(Scoresheet_Result!AG39&lt;&gt;Original_Result!AG39,"ERR!","OK")</f>
        <v>OK</v>
      </c>
      <c r="AH39" s="7" t="str">
        <f>IF(Scoresheet_Result!AH39&lt;&gt;Original_Result!AH39,"ERR!","OK")</f>
        <v>OK</v>
      </c>
      <c r="AI39" s="5"/>
      <c r="AJ39" s="5"/>
      <c r="AK39" s="5"/>
      <c r="AL39" s="5"/>
      <c r="AM39" s="5"/>
      <c r="AN39" s="5"/>
      <c r="AQ39">
        <f t="shared" ref="AQ39:AQ70" si="39">IF((B39)&gt;0,1,0)</f>
        <v>1</v>
      </c>
      <c r="AR39" t="e">
        <f t="shared" ref="AR39:AR70" si="40">IF(C39+D39&gt;0,1,0)</f>
        <v>#VALUE!</v>
      </c>
      <c r="AS39">
        <f t="shared" ref="AS39:AS70" si="41">IF(E39&gt;0,1,0)</f>
        <v>1</v>
      </c>
      <c r="AT39">
        <f t="shared" ref="AT39:AT70" si="42">IF(F39&gt;0,1,0)</f>
        <v>1</v>
      </c>
      <c r="AU39">
        <f t="shared" ref="AU39:AU70" si="43">IF(G39&gt;0,1,0)</f>
        <v>1</v>
      </c>
      <c r="AV39">
        <f t="shared" ref="AV39:AV70" si="44">IF(H39&gt;0,1,0)</f>
        <v>1</v>
      </c>
      <c r="AW39">
        <f t="shared" ref="AW39:AW70" si="45">IF(I39&gt;0,1,0)</f>
        <v>1</v>
      </c>
      <c r="AX39">
        <f t="shared" ref="AX39:AX70" si="46">IF(J39&gt;0,1,0)</f>
        <v>1</v>
      </c>
      <c r="AY39">
        <f t="shared" ref="AY39:AY70" si="47">IF(K39&gt;0,1,0)</f>
        <v>1</v>
      </c>
      <c r="AZ39">
        <f t="shared" ref="AZ39:AZ70" si="48">IF(L39&gt;0,1,0)</f>
        <v>1</v>
      </c>
      <c r="BA39">
        <f t="shared" ref="BA39:BA70" si="49">IF(M39&gt;0,1,0)</f>
        <v>1</v>
      </c>
      <c r="BB39">
        <f t="shared" ref="BB39:BB70" si="50">IF(N39&gt;0,1,0)</f>
        <v>1</v>
      </c>
      <c r="BC39">
        <f t="shared" ref="BC39:BC70" si="51">IF(O39&gt;0,1,0)</f>
        <v>1</v>
      </c>
      <c r="BD39">
        <f t="shared" ref="BD39:BD70" si="52">IF(P39&gt;0,1,0)</f>
        <v>1</v>
      </c>
      <c r="BE39">
        <f t="shared" ref="BE39:BE70" si="53">IF(Q39&gt;0,1,0)</f>
        <v>1</v>
      </c>
      <c r="BF39">
        <f t="shared" ref="BF39:BF70" si="54">IF(R39&gt;0,1,0)</f>
        <v>1</v>
      </c>
      <c r="BG39">
        <f t="shared" ref="BG39:BG70" si="55">IF(S39&gt;0,1,0)</f>
        <v>1</v>
      </c>
      <c r="BH39">
        <f t="shared" ref="BH39:BH70" si="56">IF(T39&gt;0,1,0)</f>
        <v>1</v>
      </c>
      <c r="BI39">
        <f t="shared" ref="BI39:BI70" si="57">IF(U39&gt;0,1,0)</f>
        <v>1</v>
      </c>
      <c r="BJ39">
        <f t="shared" ref="BJ39:BJ70" si="58">IF(V39&gt;0,1,0)</f>
        <v>1</v>
      </c>
      <c r="BK39">
        <f t="shared" ref="BK39:BK70" si="59">IF(W39&gt;0,1,0)</f>
        <v>1</v>
      </c>
      <c r="BL39">
        <f t="shared" ref="BL39:BL70" si="60">IF(X39&gt;0,1,0)</f>
        <v>1</v>
      </c>
      <c r="BM39">
        <f t="shared" ref="BM39:BM70" si="61">IF(Y39&gt;0,1,0)</f>
        <v>1</v>
      </c>
      <c r="BN39">
        <f t="shared" ref="BN39:BN70" si="62">IF(Z39&gt;0,1,0)</f>
        <v>1</v>
      </c>
      <c r="BO39">
        <f t="shared" ref="BO39:BO70" si="63">IF(AA39&gt;0,1,0)</f>
        <v>1</v>
      </c>
      <c r="BP39">
        <f t="shared" ref="BP39:BP70" si="64">IF(AB39&gt;0,1,0)</f>
        <v>1</v>
      </c>
      <c r="BQ39">
        <f t="shared" ref="BQ39:BQ70" si="65">IF(AC39&gt;0,1,0)</f>
        <v>1</v>
      </c>
      <c r="BR39">
        <f t="shared" ref="BR39:BR70" si="66">IF(AD39&gt;0,1,0)</f>
        <v>1</v>
      </c>
      <c r="BS39">
        <f t="shared" ref="BS39:BS70" si="67">IF(AE39&gt;0,1,0)</f>
        <v>1</v>
      </c>
      <c r="BT39">
        <f t="shared" ref="BT39:BT70" si="68">IF(AF39&gt;0,1,0)</f>
        <v>1</v>
      </c>
      <c r="BU39">
        <f t="shared" ref="BU39:BU70" si="69">IF(AG39&gt;0,1,0)</f>
        <v>1</v>
      </c>
      <c r="BV39">
        <f t="shared" ref="BV39:BV70" si="70">IF(AH39&gt;0,1,0)</f>
        <v>1</v>
      </c>
      <c r="BX39" t="e">
        <f t="shared" ref="BX39:BX70" si="71">AR39</f>
        <v>#VALUE!</v>
      </c>
      <c r="BY39">
        <f t="shared" ref="BY39:BY70" si="72">IF(AS39+AT39+AU39+AV39+AW39+AX39&gt;0,1,0)</f>
        <v>1</v>
      </c>
      <c r="BZ39">
        <f t="shared" ref="BZ39:BZ70" si="73">IF(AY39+AZ39+BA39+BB39+BC39+BD39+BE39+BF39+BG39&gt;0,1,0)</f>
        <v>1</v>
      </c>
      <c r="CA39">
        <f t="shared" ref="CA39:CA70" si="74">IF(BH39+BI39+BJ39+BK39&gt;0,1,0)</f>
        <v>1</v>
      </c>
      <c r="CB39">
        <f t="shared" ref="CB39:CB70" si="75">IF(BL39+BM39+BN39&gt;0,1,0)</f>
        <v>1</v>
      </c>
      <c r="CC39">
        <f t="shared" ref="CC39:CC70" si="76">IF(BO39+BP39+BQ39+BR39+BS39&gt;0,1,0)</f>
        <v>1</v>
      </c>
      <c r="CD39">
        <f t="shared" ref="CD39:CD70" si="77">IF(BT39+BU39+BV39&gt;0,1,0)</f>
        <v>1</v>
      </c>
    </row>
    <row r="40" spans="1:82">
      <c r="A40" s="7" t="str">
        <f>IF(Scoresheet_Result!A40&lt;&gt;Original_Result!A40,"ERR!","OK")</f>
        <v>OK</v>
      </c>
      <c r="B40" s="7" t="str">
        <f>IF(Scoresheet_Result!B40&lt;&gt;Original_Result!B40,"ERR!","OK")</f>
        <v>OK</v>
      </c>
      <c r="C40" s="7" t="str">
        <f>IF(Scoresheet_Result!C40&lt;&gt;Original_Result!C40,"ERR!","OK")</f>
        <v>OK</v>
      </c>
      <c r="D40" s="7" t="str">
        <f>IF(Scoresheet_Result!D40&lt;&gt;Original_Result!D40,"ERR!","OK")</f>
        <v>OK</v>
      </c>
      <c r="E40" s="7" t="str">
        <f>IF(Scoresheet_Result!E40&lt;&gt;Original_Result!E40,"ERR!","OK")</f>
        <v>OK</v>
      </c>
      <c r="F40" s="7" t="str">
        <f>IF(Scoresheet_Result!F40&lt;&gt;Original_Result!F40,"ERR!","OK")</f>
        <v>OK</v>
      </c>
      <c r="G40" s="7" t="str">
        <f>IF(Scoresheet_Result!G40&lt;&gt;Original_Result!G40,"ERR!","OK")</f>
        <v>OK</v>
      </c>
      <c r="H40" s="7" t="str">
        <f>IF(Scoresheet_Result!H40&lt;&gt;Original_Result!H40,"ERR!","OK")</f>
        <v>OK</v>
      </c>
      <c r="I40" s="7" t="str">
        <f>IF(Scoresheet_Result!I40&lt;&gt;Original_Result!I40,"ERR!","OK")</f>
        <v>OK</v>
      </c>
      <c r="J40" s="7" t="str">
        <f>IF(Scoresheet_Result!J40&lt;&gt;Original_Result!J40,"ERR!","OK")</f>
        <v>OK</v>
      </c>
      <c r="K40" s="7" t="str">
        <f>IF(Scoresheet_Result!K40&lt;&gt;Original_Result!K40,"ERR!","OK")</f>
        <v>OK</v>
      </c>
      <c r="L40" s="7" t="str">
        <f>IF(Scoresheet_Result!L40&lt;&gt;Original_Result!L40,"ERR!","OK")</f>
        <v>OK</v>
      </c>
      <c r="M40" s="7" t="str">
        <f>IF(Scoresheet_Result!M40&lt;&gt;Original_Result!M40,"ERR!","OK")</f>
        <v>OK</v>
      </c>
      <c r="N40" s="7" t="str">
        <f>IF(Scoresheet_Result!N40&lt;&gt;Original_Result!N40,"ERR!","OK")</f>
        <v>OK</v>
      </c>
      <c r="O40" s="7" t="str">
        <f>IF(Scoresheet_Result!O40&lt;&gt;Original_Result!O40,"ERR!","OK")</f>
        <v>OK</v>
      </c>
      <c r="P40" s="7" t="str">
        <f>IF(Scoresheet_Result!P40&lt;&gt;Original_Result!P40,"ERR!","OK")</f>
        <v>OK</v>
      </c>
      <c r="Q40" s="7" t="str">
        <f>IF(Scoresheet_Result!Q40&lt;&gt;Original_Result!Q40,"ERR!","OK")</f>
        <v>OK</v>
      </c>
      <c r="R40" s="7" t="str">
        <f>IF(Scoresheet_Result!R40&lt;&gt;Original_Result!R40,"ERR!","OK")</f>
        <v>OK</v>
      </c>
      <c r="S40" s="7" t="str">
        <f>IF(Scoresheet_Result!S40&lt;&gt;Original_Result!S40,"ERR!","OK")</f>
        <v>OK</v>
      </c>
      <c r="T40" s="7" t="str">
        <f>IF(Scoresheet_Result!T40&lt;&gt;Original_Result!T40,"ERR!","OK")</f>
        <v>OK</v>
      </c>
      <c r="U40" s="7" t="str">
        <f>IF(Scoresheet_Result!U40&lt;&gt;Original_Result!U40,"ERR!","OK")</f>
        <v>OK</v>
      </c>
      <c r="V40" s="7" t="str">
        <f>IF(Scoresheet_Result!V40&lt;&gt;Original_Result!V40,"ERR!","OK")</f>
        <v>OK</v>
      </c>
      <c r="W40" s="7" t="str">
        <f>IF(Scoresheet_Result!W40&lt;&gt;Original_Result!W40,"ERR!","OK")</f>
        <v>OK</v>
      </c>
      <c r="X40" s="7" t="str">
        <f>IF(Scoresheet_Result!X40&lt;&gt;Original_Result!X40,"ERR!","OK")</f>
        <v>OK</v>
      </c>
      <c r="Y40" s="7" t="str">
        <f>IF(Scoresheet_Result!Y40&lt;&gt;Original_Result!Y40,"ERR!","OK")</f>
        <v>OK</v>
      </c>
      <c r="Z40" s="7" t="str">
        <f>IF(Scoresheet_Result!Z40&lt;&gt;Original_Result!Z40,"ERR!","OK")</f>
        <v>OK</v>
      </c>
      <c r="AA40" s="7" t="str">
        <f>IF(Scoresheet_Result!AA40&lt;&gt;Original_Result!AA40,"ERR!","OK")</f>
        <v>OK</v>
      </c>
      <c r="AB40" s="7" t="str">
        <f>IF(Scoresheet_Result!AB40&lt;&gt;Original_Result!AB40,"ERR!","OK")</f>
        <v>OK</v>
      </c>
      <c r="AC40" s="7" t="str">
        <f>IF(Scoresheet_Result!AC40&lt;&gt;Original_Result!AC40,"ERR!","OK")</f>
        <v>OK</v>
      </c>
      <c r="AD40" s="7" t="str">
        <f>IF(Scoresheet_Result!AD40&lt;&gt;Original_Result!AD40,"ERR!","OK")</f>
        <v>OK</v>
      </c>
      <c r="AE40" s="7" t="str">
        <f>IF(Scoresheet_Result!AE40&lt;&gt;Original_Result!AE40,"ERR!","OK")</f>
        <v>OK</v>
      </c>
      <c r="AF40" s="7" t="str">
        <f>IF(Scoresheet_Result!AF40&lt;&gt;Original_Result!AF40,"ERR!","OK")</f>
        <v>OK</v>
      </c>
      <c r="AG40" s="7" t="str">
        <f>IF(Scoresheet_Result!AG40&lt;&gt;Original_Result!AG40,"ERR!","OK")</f>
        <v>OK</v>
      </c>
      <c r="AH40" s="7" t="str">
        <f>IF(Scoresheet_Result!AH40&lt;&gt;Original_Result!AH40,"ERR!","OK")</f>
        <v>OK</v>
      </c>
      <c r="AI40" s="5"/>
      <c r="AJ40" s="5"/>
      <c r="AK40" s="5"/>
      <c r="AL40" s="5"/>
      <c r="AM40" s="5"/>
      <c r="AN40" s="5"/>
      <c r="AQ40">
        <f t="shared" si="39"/>
        <v>1</v>
      </c>
      <c r="AR40" t="e">
        <f t="shared" si="40"/>
        <v>#VALUE!</v>
      </c>
      <c r="AS40">
        <f t="shared" si="41"/>
        <v>1</v>
      </c>
      <c r="AT40">
        <f t="shared" si="42"/>
        <v>1</v>
      </c>
      <c r="AU40">
        <f t="shared" si="43"/>
        <v>1</v>
      </c>
      <c r="AV40">
        <f t="shared" si="44"/>
        <v>1</v>
      </c>
      <c r="AW40">
        <f t="shared" si="45"/>
        <v>1</v>
      </c>
      <c r="AX40">
        <f t="shared" si="46"/>
        <v>1</v>
      </c>
      <c r="AY40">
        <f t="shared" si="47"/>
        <v>1</v>
      </c>
      <c r="AZ40">
        <f t="shared" si="48"/>
        <v>1</v>
      </c>
      <c r="BA40">
        <f t="shared" si="49"/>
        <v>1</v>
      </c>
      <c r="BB40">
        <f t="shared" si="50"/>
        <v>1</v>
      </c>
      <c r="BC40">
        <f t="shared" si="51"/>
        <v>1</v>
      </c>
      <c r="BD40">
        <f t="shared" si="52"/>
        <v>1</v>
      </c>
      <c r="BE40">
        <f t="shared" si="53"/>
        <v>1</v>
      </c>
      <c r="BF40">
        <f t="shared" si="54"/>
        <v>1</v>
      </c>
      <c r="BG40">
        <f t="shared" si="55"/>
        <v>1</v>
      </c>
      <c r="BH40">
        <f t="shared" si="56"/>
        <v>1</v>
      </c>
      <c r="BI40">
        <f t="shared" si="57"/>
        <v>1</v>
      </c>
      <c r="BJ40">
        <f t="shared" si="58"/>
        <v>1</v>
      </c>
      <c r="BK40">
        <f t="shared" si="59"/>
        <v>1</v>
      </c>
      <c r="BL40">
        <f t="shared" si="60"/>
        <v>1</v>
      </c>
      <c r="BM40">
        <f t="shared" si="61"/>
        <v>1</v>
      </c>
      <c r="BN40">
        <f t="shared" si="62"/>
        <v>1</v>
      </c>
      <c r="BO40">
        <f t="shared" si="63"/>
        <v>1</v>
      </c>
      <c r="BP40">
        <f t="shared" si="64"/>
        <v>1</v>
      </c>
      <c r="BQ40">
        <f t="shared" si="65"/>
        <v>1</v>
      </c>
      <c r="BR40">
        <f t="shared" si="66"/>
        <v>1</v>
      </c>
      <c r="BS40">
        <f t="shared" si="67"/>
        <v>1</v>
      </c>
      <c r="BT40">
        <f t="shared" si="68"/>
        <v>1</v>
      </c>
      <c r="BU40">
        <f t="shared" si="69"/>
        <v>1</v>
      </c>
      <c r="BV40">
        <f t="shared" si="70"/>
        <v>1</v>
      </c>
      <c r="BX40" t="e">
        <f t="shared" si="71"/>
        <v>#VALUE!</v>
      </c>
      <c r="BY40">
        <f t="shared" si="72"/>
        <v>1</v>
      </c>
      <c r="BZ40">
        <f t="shared" si="73"/>
        <v>1</v>
      </c>
      <c r="CA40">
        <f t="shared" si="74"/>
        <v>1</v>
      </c>
      <c r="CB40">
        <f t="shared" si="75"/>
        <v>1</v>
      </c>
      <c r="CC40">
        <f t="shared" si="76"/>
        <v>1</v>
      </c>
      <c r="CD40">
        <f t="shared" si="77"/>
        <v>1</v>
      </c>
    </row>
    <row r="41" spans="1:82">
      <c r="A41" s="7" t="str">
        <f>IF(Scoresheet_Result!A41&lt;&gt;Original_Result!A41,"ERR!","OK")</f>
        <v>OK</v>
      </c>
      <c r="B41" s="7" t="str">
        <f>IF(Scoresheet_Result!B41&lt;&gt;Original_Result!B41,"ERR!","OK")</f>
        <v>OK</v>
      </c>
      <c r="C41" s="7" t="str">
        <f>IF(Scoresheet_Result!C41&lt;&gt;Original_Result!C41,"ERR!","OK")</f>
        <v>OK</v>
      </c>
      <c r="D41" s="7" t="str">
        <f>IF(Scoresheet_Result!D41&lt;&gt;Original_Result!D41,"ERR!","OK")</f>
        <v>OK</v>
      </c>
      <c r="E41" s="7" t="str">
        <f>IF(Scoresheet_Result!E41&lt;&gt;Original_Result!E41,"ERR!","OK")</f>
        <v>OK</v>
      </c>
      <c r="F41" s="7" t="str">
        <f>IF(Scoresheet_Result!F41&lt;&gt;Original_Result!F41,"ERR!","OK")</f>
        <v>OK</v>
      </c>
      <c r="G41" s="7" t="str">
        <f>IF(Scoresheet_Result!G41&lt;&gt;Original_Result!G41,"ERR!","OK")</f>
        <v>OK</v>
      </c>
      <c r="H41" s="7" t="str">
        <f>IF(Scoresheet_Result!H41&lt;&gt;Original_Result!H41,"ERR!","OK")</f>
        <v>OK</v>
      </c>
      <c r="I41" s="7" t="str">
        <f>IF(Scoresheet_Result!I41&lt;&gt;Original_Result!I41,"ERR!","OK")</f>
        <v>OK</v>
      </c>
      <c r="J41" s="7" t="str">
        <f>IF(Scoresheet_Result!J41&lt;&gt;Original_Result!J41,"ERR!","OK")</f>
        <v>OK</v>
      </c>
      <c r="K41" s="7" t="str">
        <f>IF(Scoresheet_Result!K41&lt;&gt;Original_Result!K41,"ERR!","OK")</f>
        <v>OK</v>
      </c>
      <c r="L41" s="7" t="str">
        <f>IF(Scoresheet_Result!L41&lt;&gt;Original_Result!L41,"ERR!","OK")</f>
        <v>OK</v>
      </c>
      <c r="M41" s="7" t="str">
        <f>IF(Scoresheet_Result!M41&lt;&gt;Original_Result!M41,"ERR!","OK")</f>
        <v>OK</v>
      </c>
      <c r="N41" s="7" t="str">
        <f>IF(Scoresheet_Result!N41&lt;&gt;Original_Result!N41,"ERR!","OK")</f>
        <v>OK</v>
      </c>
      <c r="O41" s="7" t="str">
        <f>IF(Scoresheet_Result!O41&lt;&gt;Original_Result!O41,"ERR!","OK")</f>
        <v>OK</v>
      </c>
      <c r="P41" s="7" t="str">
        <f>IF(Scoresheet_Result!P41&lt;&gt;Original_Result!P41,"ERR!","OK")</f>
        <v>OK</v>
      </c>
      <c r="Q41" s="7" t="str">
        <f>IF(Scoresheet_Result!Q41&lt;&gt;Original_Result!Q41,"ERR!","OK")</f>
        <v>OK</v>
      </c>
      <c r="R41" s="7" t="str">
        <f>IF(Scoresheet_Result!R41&lt;&gt;Original_Result!R41,"ERR!","OK")</f>
        <v>OK</v>
      </c>
      <c r="S41" s="7" t="str">
        <f>IF(Scoresheet_Result!S41&lt;&gt;Original_Result!S41,"ERR!","OK")</f>
        <v>OK</v>
      </c>
      <c r="T41" s="7" t="str">
        <f>IF(Scoresheet_Result!T41&lt;&gt;Original_Result!T41,"ERR!","OK")</f>
        <v>OK</v>
      </c>
      <c r="U41" s="7" t="str">
        <f>IF(Scoresheet_Result!U41&lt;&gt;Original_Result!U41,"ERR!","OK")</f>
        <v>OK</v>
      </c>
      <c r="V41" s="7" t="str">
        <f>IF(Scoresheet_Result!V41&lt;&gt;Original_Result!V41,"ERR!","OK")</f>
        <v>OK</v>
      </c>
      <c r="W41" s="7" t="str">
        <f>IF(Scoresheet_Result!W41&lt;&gt;Original_Result!W41,"ERR!","OK")</f>
        <v>OK</v>
      </c>
      <c r="X41" s="7" t="str">
        <f>IF(Scoresheet_Result!X41&lt;&gt;Original_Result!X41,"ERR!","OK")</f>
        <v>OK</v>
      </c>
      <c r="Y41" s="7" t="str">
        <f>IF(Scoresheet_Result!Y41&lt;&gt;Original_Result!Y41,"ERR!","OK")</f>
        <v>OK</v>
      </c>
      <c r="Z41" s="7" t="str">
        <f>IF(Scoresheet_Result!Z41&lt;&gt;Original_Result!Z41,"ERR!","OK")</f>
        <v>OK</v>
      </c>
      <c r="AA41" s="7" t="str">
        <f>IF(Scoresheet_Result!AA41&lt;&gt;Original_Result!AA41,"ERR!","OK")</f>
        <v>OK</v>
      </c>
      <c r="AB41" s="7" t="str">
        <f>IF(Scoresheet_Result!AB41&lt;&gt;Original_Result!AB41,"ERR!","OK")</f>
        <v>OK</v>
      </c>
      <c r="AC41" s="7" t="str">
        <f>IF(Scoresheet_Result!AC41&lt;&gt;Original_Result!AC41,"ERR!","OK")</f>
        <v>OK</v>
      </c>
      <c r="AD41" s="7" t="str">
        <f>IF(Scoresheet_Result!AD41&lt;&gt;Original_Result!AD41,"ERR!","OK")</f>
        <v>OK</v>
      </c>
      <c r="AE41" s="7" t="str">
        <f>IF(Scoresheet_Result!AE41&lt;&gt;Original_Result!AE41,"ERR!","OK")</f>
        <v>OK</v>
      </c>
      <c r="AF41" s="7" t="str">
        <f>IF(Scoresheet_Result!AF41&lt;&gt;Original_Result!AF41,"ERR!","OK")</f>
        <v>OK</v>
      </c>
      <c r="AG41" s="7" t="str">
        <f>IF(Scoresheet_Result!AG41&lt;&gt;Original_Result!AG41,"ERR!","OK")</f>
        <v>OK</v>
      </c>
      <c r="AH41" s="7" t="str">
        <f>IF(Scoresheet_Result!AH41&lt;&gt;Original_Result!AH41,"ERR!","OK")</f>
        <v>OK</v>
      </c>
      <c r="AI41" s="5"/>
      <c r="AJ41" s="5"/>
      <c r="AK41" s="5"/>
      <c r="AL41" s="5"/>
      <c r="AM41" s="5"/>
      <c r="AN41" s="5"/>
      <c r="AQ41">
        <f t="shared" si="39"/>
        <v>1</v>
      </c>
      <c r="AR41" t="e">
        <f t="shared" si="40"/>
        <v>#VALUE!</v>
      </c>
      <c r="AS41">
        <f t="shared" si="41"/>
        <v>1</v>
      </c>
      <c r="AT41">
        <f t="shared" si="42"/>
        <v>1</v>
      </c>
      <c r="AU41">
        <f t="shared" si="43"/>
        <v>1</v>
      </c>
      <c r="AV41">
        <f t="shared" si="44"/>
        <v>1</v>
      </c>
      <c r="AW41">
        <f t="shared" si="45"/>
        <v>1</v>
      </c>
      <c r="AX41">
        <f t="shared" si="46"/>
        <v>1</v>
      </c>
      <c r="AY41">
        <f t="shared" si="47"/>
        <v>1</v>
      </c>
      <c r="AZ41">
        <f t="shared" si="48"/>
        <v>1</v>
      </c>
      <c r="BA41">
        <f t="shared" si="49"/>
        <v>1</v>
      </c>
      <c r="BB41">
        <f t="shared" si="50"/>
        <v>1</v>
      </c>
      <c r="BC41">
        <f t="shared" si="51"/>
        <v>1</v>
      </c>
      <c r="BD41">
        <f t="shared" si="52"/>
        <v>1</v>
      </c>
      <c r="BE41">
        <f t="shared" si="53"/>
        <v>1</v>
      </c>
      <c r="BF41">
        <f t="shared" si="54"/>
        <v>1</v>
      </c>
      <c r="BG41">
        <f t="shared" si="55"/>
        <v>1</v>
      </c>
      <c r="BH41">
        <f t="shared" si="56"/>
        <v>1</v>
      </c>
      <c r="BI41">
        <f t="shared" si="57"/>
        <v>1</v>
      </c>
      <c r="BJ41">
        <f t="shared" si="58"/>
        <v>1</v>
      </c>
      <c r="BK41">
        <f t="shared" si="59"/>
        <v>1</v>
      </c>
      <c r="BL41">
        <f t="shared" si="60"/>
        <v>1</v>
      </c>
      <c r="BM41">
        <f t="shared" si="61"/>
        <v>1</v>
      </c>
      <c r="BN41">
        <f t="shared" si="62"/>
        <v>1</v>
      </c>
      <c r="BO41">
        <f t="shared" si="63"/>
        <v>1</v>
      </c>
      <c r="BP41">
        <f t="shared" si="64"/>
        <v>1</v>
      </c>
      <c r="BQ41">
        <f t="shared" si="65"/>
        <v>1</v>
      </c>
      <c r="BR41">
        <f t="shared" si="66"/>
        <v>1</v>
      </c>
      <c r="BS41">
        <f t="shared" si="67"/>
        <v>1</v>
      </c>
      <c r="BT41">
        <f t="shared" si="68"/>
        <v>1</v>
      </c>
      <c r="BU41">
        <f t="shared" si="69"/>
        <v>1</v>
      </c>
      <c r="BV41">
        <f t="shared" si="70"/>
        <v>1</v>
      </c>
      <c r="BX41" t="e">
        <f t="shared" si="71"/>
        <v>#VALUE!</v>
      </c>
      <c r="BY41">
        <f t="shared" si="72"/>
        <v>1</v>
      </c>
      <c r="BZ41">
        <f t="shared" si="73"/>
        <v>1</v>
      </c>
      <c r="CA41">
        <f t="shared" si="74"/>
        <v>1</v>
      </c>
      <c r="CB41">
        <f t="shared" si="75"/>
        <v>1</v>
      </c>
      <c r="CC41">
        <f t="shared" si="76"/>
        <v>1</v>
      </c>
      <c r="CD41">
        <f t="shared" si="77"/>
        <v>1</v>
      </c>
    </row>
    <row r="42" spans="1:82">
      <c r="A42" s="7" t="str">
        <f>IF(Scoresheet_Result!A42&lt;&gt;Original_Result!A42,"ERR!","OK")</f>
        <v>OK</v>
      </c>
      <c r="B42" s="7" t="str">
        <f>IF(Scoresheet_Result!B42&lt;&gt;Original_Result!B42,"ERR!","OK")</f>
        <v>OK</v>
      </c>
      <c r="C42" s="7" t="str">
        <f>IF(Scoresheet_Result!C42&lt;&gt;Original_Result!C42,"ERR!","OK")</f>
        <v>OK</v>
      </c>
      <c r="D42" s="7" t="str">
        <f>IF(Scoresheet_Result!D42&lt;&gt;Original_Result!D42,"ERR!","OK")</f>
        <v>OK</v>
      </c>
      <c r="E42" s="7" t="str">
        <f>IF(Scoresheet_Result!E42&lt;&gt;Original_Result!E42,"ERR!","OK")</f>
        <v>OK</v>
      </c>
      <c r="F42" s="7" t="str">
        <f>IF(Scoresheet_Result!F42&lt;&gt;Original_Result!F42,"ERR!","OK")</f>
        <v>OK</v>
      </c>
      <c r="G42" s="7" t="str">
        <f>IF(Scoresheet_Result!G42&lt;&gt;Original_Result!G42,"ERR!","OK")</f>
        <v>OK</v>
      </c>
      <c r="H42" s="7" t="str">
        <f>IF(Scoresheet_Result!H42&lt;&gt;Original_Result!H42,"ERR!","OK")</f>
        <v>OK</v>
      </c>
      <c r="I42" s="7" t="str">
        <f>IF(Scoresheet_Result!I42&lt;&gt;Original_Result!I42,"ERR!","OK")</f>
        <v>OK</v>
      </c>
      <c r="J42" s="7" t="str">
        <f>IF(Scoresheet_Result!J42&lt;&gt;Original_Result!J42,"ERR!","OK")</f>
        <v>OK</v>
      </c>
      <c r="K42" s="7" t="str">
        <f>IF(Scoresheet_Result!K42&lt;&gt;Original_Result!K42,"ERR!","OK")</f>
        <v>OK</v>
      </c>
      <c r="L42" s="7" t="str">
        <f>IF(Scoresheet_Result!L42&lt;&gt;Original_Result!L42,"ERR!","OK")</f>
        <v>OK</v>
      </c>
      <c r="M42" s="7" t="str">
        <f>IF(Scoresheet_Result!M42&lt;&gt;Original_Result!M42,"ERR!","OK")</f>
        <v>OK</v>
      </c>
      <c r="N42" s="7" t="str">
        <f>IF(Scoresheet_Result!N42&lt;&gt;Original_Result!N42,"ERR!","OK")</f>
        <v>OK</v>
      </c>
      <c r="O42" s="7" t="str">
        <f>IF(Scoresheet_Result!O42&lt;&gt;Original_Result!O42,"ERR!","OK")</f>
        <v>OK</v>
      </c>
      <c r="P42" s="7" t="str">
        <f>IF(Scoresheet_Result!P42&lt;&gt;Original_Result!P42,"ERR!","OK")</f>
        <v>OK</v>
      </c>
      <c r="Q42" s="7" t="str">
        <f>IF(Scoresheet_Result!Q42&lt;&gt;Original_Result!Q42,"ERR!","OK")</f>
        <v>OK</v>
      </c>
      <c r="R42" s="7" t="str">
        <f>IF(Scoresheet_Result!R42&lt;&gt;Original_Result!R42,"ERR!","OK")</f>
        <v>OK</v>
      </c>
      <c r="S42" s="7" t="str">
        <f>IF(Scoresheet_Result!S42&lt;&gt;Original_Result!S42,"ERR!","OK")</f>
        <v>OK</v>
      </c>
      <c r="T42" s="7" t="str">
        <f>IF(Scoresheet_Result!T42&lt;&gt;Original_Result!T42,"ERR!","OK")</f>
        <v>OK</v>
      </c>
      <c r="U42" s="7" t="str">
        <f>IF(Scoresheet_Result!U42&lt;&gt;Original_Result!U42,"ERR!","OK")</f>
        <v>OK</v>
      </c>
      <c r="V42" s="7" t="str">
        <f>IF(Scoresheet_Result!V42&lt;&gt;Original_Result!V42,"ERR!","OK")</f>
        <v>OK</v>
      </c>
      <c r="W42" s="7" t="str">
        <f>IF(Scoresheet_Result!W42&lt;&gt;Original_Result!W42,"ERR!","OK")</f>
        <v>OK</v>
      </c>
      <c r="X42" s="7" t="str">
        <f>IF(Scoresheet_Result!X42&lt;&gt;Original_Result!X42,"ERR!","OK")</f>
        <v>OK</v>
      </c>
      <c r="Y42" s="7" t="str">
        <f>IF(Scoresheet_Result!Y42&lt;&gt;Original_Result!Y42,"ERR!","OK")</f>
        <v>OK</v>
      </c>
      <c r="Z42" s="7" t="str">
        <f>IF(Scoresheet_Result!Z42&lt;&gt;Original_Result!Z42,"ERR!","OK")</f>
        <v>OK</v>
      </c>
      <c r="AA42" s="7" t="str">
        <f>IF(Scoresheet_Result!AA42&lt;&gt;Original_Result!AA42,"ERR!","OK")</f>
        <v>OK</v>
      </c>
      <c r="AB42" s="7" t="str">
        <f>IF(Scoresheet_Result!AB42&lt;&gt;Original_Result!AB42,"ERR!","OK")</f>
        <v>OK</v>
      </c>
      <c r="AC42" s="7" t="str">
        <f>IF(Scoresheet_Result!AC42&lt;&gt;Original_Result!AC42,"ERR!","OK")</f>
        <v>OK</v>
      </c>
      <c r="AD42" s="7" t="str">
        <f>IF(Scoresheet_Result!AD42&lt;&gt;Original_Result!AD42,"ERR!","OK")</f>
        <v>OK</v>
      </c>
      <c r="AE42" s="7" t="str">
        <f>IF(Scoresheet_Result!AE42&lt;&gt;Original_Result!AE42,"ERR!","OK")</f>
        <v>OK</v>
      </c>
      <c r="AF42" s="7" t="str">
        <f>IF(Scoresheet_Result!AF42&lt;&gt;Original_Result!AF42,"ERR!","OK")</f>
        <v>OK</v>
      </c>
      <c r="AG42" s="7" t="str">
        <f>IF(Scoresheet_Result!AG42&lt;&gt;Original_Result!AG42,"ERR!","OK")</f>
        <v>OK</v>
      </c>
      <c r="AH42" s="7" t="str">
        <f>IF(Scoresheet_Result!AH42&lt;&gt;Original_Result!AH42,"ERR!","OK")</f>
        <v>OK</v>
      </c>
      <c r="AI42" s="5"/>
      <c r="AJ42" s="5"/>
      <c r="AK42" s="5"/>
      <c r="AL42" s="5"/>
      <c r="AM42" s="5"/>
      <c r="AN42" s="5"/>
      <c r="AQ42">
        <f t="shared" si="39"/>
        <v>1</v>
      </c>
      <c r="AR42" t="e">
        <f t="shared" si="40"/>
        <v>#VALUE!</v>
      </c>
      <c r="AS42">
        <f t="shared" si="41"/>
        <v>1</v>
      </c>
      <c r="AT42">
        <f t="shared" si="42"/>
        <v>1</v>
      </c>
      <c r="AU42">
        <f t="shared" si="43"/>
        <v>1</v>
      </c>
      <c r="AV42">
        <f t="shared" si="44"/>
        <v>1</v>
      </c>
      <c r="AW42">
        <f t="shared" si="45"/>
        <v>1</v>
      </c>
      <c r="AX42">
        <f t="shared" si="46"/>
        <v>1</v>
      </c>
      <c r="AY42">
        <f t="shared" si="47"/>
        <v>1</v>
      </c>
      <c r="AZ42">
        <f t="shared" si="48"/>
        <v>1</v>
      </c>
      <c r="BA42">
        <f t="shared" si="49"/>
        <v>1</v>
      </c>
      <c r="BB42">
        <f t="shared" si="50"/>
        <v>1</v>
      </c>
      <c r="BC42">
        <f t="shared" si="51"/>
        <v>1</v>
      </c>
      <c r="BD42">
        <f t="shared" si="52"/>
        <v>1</v>
      </c>
      <c r="BE42">
        <f t="shared" si="53"/>
        <v>1</v>
      </c>
      <c r="BF42">
        <f t="shared" si="54"/>
        <v>1</v>
      </c>
      <c r="BG42">
        <f t="shared" si="55"/>
        <v>1</v>
      </c>
      <c r="BH42">
        <f t="shared" si="56"/>
        <v>1</v>
      </c>
      <c r="BI42">
        <f t="shared" si="57"/>
        <v>1</v>
      </c>
      <c r="BJ42">
        <f t="shared" si="58"/>
        <v>1</v>
      </c>
      <c r="BK42">
        <f t="shared" si="59"/>
        <v>1</v>
      </c>
      <c r="BL42">
        <f t="shared" si="60"/>
        <v>1</v>
      </c>
      <c r="BM42">
        <f t="shared" si="61"/>
        <v>1</v>
      </c>
      <c r="BN42">
        <f t="shared" si="62"/>
        <v>1</v>
      </c>
      <c r="BO42">
        <f t="shared" si="63"/>
        <v>1</v>
      </c>
      <c r="BP42">
        <f t="shared" si="64"/>
        <v>1</v>
      </c>
      <c r="BQ42">
        <f t="shared" si="65"/>
        <v>1</v>
      </c>
      <c r="BR42">
        <f t="shared" si="66"/>
        <v>1</v>
      </c>
      <c r="BS42">
        <f t="shared" si="67"/>
        <v>1</v>
      </c>
      <c r="BT42">
        <f t="shared" si="68"/>
        <v>1</v>
      </c>
      <c r="BU42">
        <f t="shared" si="69"/>
        <v>1</v>
      </c>
      <c r="BV42">
        <f t="shared" si="70"/>
        <v>1</v>
      </c>
      <c r="BX42" t="e">
        <f t="shared" si="71"/>
        <v>#VALUE!</v>
      </c>
      <c r="BY42">
        <f t="shared" si="72"/>
        <v>1</v>
      </c>
      <c r="BZ42">
        <f t="shared" si="73"/>
        <v>1</v>
      </c>
      <c r="CA42">
        <f t="shared" si="74"/>
        <v>1</v>
      </c>
      <c r="CB42">
        <f t="shared" si="75"/>
        <v>1</v>
      </c>
      <c r="CC42">
        <f t="shared" si="76"/>
        <v>1</v>
      </c>
      <c r="CD42">
        <f t="shared" si="77"/>
        <v>1</v>
      </c>
    </row>
    <row r="43" spans="1:82">
      <c r="A43" s="7" t="str">
        <f>IF(Scoresheet_Result!A43&lt;&gt;Original_Result!A43,"ERR!","OK")</f>
        <v>OK</v>
      </c>
      <c r="B43" s="7" t="str">
        <f>IF(Scoresheet_Result!B43&lt;&gt;Original_Result!B43,"ERR!","OK")</f>
        <v>OK</v>
      </c>
      <c r="C43" s="7" t="str">
        <f>IF(Scoresheet_Result!C43&lt;&gt;Original_Result!C43,"ERR!","OK")</f>
        <v>OK</v>
      </c>
      <c r="D43" s="7" t="str">
        <f>IF(Scoresheet_Result!D43&lt;&gt;Original_Result!D43,"ERR!","OK")</f>
        <v>OK</v>
      </c>
      <c r="E43" s="7" t="str">
        <f>IF(Scoresheet_Result!E43&lt;&gt;Original_Result!E43,"ERR!","OK")</f>
        <v>OK</v>
      </c>
      <c r="F43" s="7" t="str">
        <f>IF(Scoresheet_Result!F43&lt;&gt;Original_Result!F43,"ERR!","OK")</f>
        <v>OK</v>
      </c>
      <c r="G43" s="7" t="str">
        <f>IF(Scoresheet_Result!G43&lt;&gt;Original_Result!G43,"ERR!","OK")</f>
        <v>OK</v>
      </c>
      <c r="H43" s="7" t="str">
        <f>IF(Scoresheet_Result!H43&lt;&gt;Original_Result!H43,"ERR!","OK")</f>
        <v>OK</v>
      </c>
      <c r="I43" s="7" t="str">
        <f>IF(Scoresheet_Result!I43&lt;&gt;Original_Result!I43,"ERR!","OK")</f>
        <v>OK</v>
      </c>
      <c r="J43" s="7" t="str">
        <f>IF(Scoresheet_Result!J43&lt;&gt;Original_Result!J43,"ERR!","OK")</f>
        <v>OK</v>
      </c>
      <c r="K43" s="7" t="str">
        <f>IF(Scoresheet_Result!K43&lt;&gt;Original_Result!K43,"ERR!","OK")</f>
        <v>OK</v>
      </c>
      <c r="L43" s="7" t="str">
        <f>IF(Scoresheet_Result!L43&lt;&gt;Original_Result!L43,"ERR!","OK")</f>
        <v>OK</v>
      </c>
      <c r="M43" s="7" t="str">
        <f>IF(Scoresheet_Result!M43&lt;&gt;Original_Result!M43,"ERR!","OK")</f>
        <v>OK</v>
      </c>
      <c r="N43" s="7" t="str">
        <f>IF(Scoresheet_Result!N43&lt;&gt;Original_Result!N43,"ERR!","OK")</f>
        <v>OK</v>
      </c>
      <c r="O43" s="7" t="str">
        <f>IF(Scoresheet_Result!O43&lt;&gt;Original_Result!O43,"ERR!","OK")</f>
        <v>OK</v>
      </c>
      <c r="P43" s="7" t="str">
        <f>IF(Scoresheet_Result!P43&lt;&gt;Original_Result!P43,"ERR!","OK")</f>
        <v>OK</v>
      </c>
      <c r="Q43" s="7" t="str">
        <f>IF(Scoresheet_Result!Q43&lt;&gt;Original_Result!Q43,"ERR!","OK")</f>
        <v>OK</v>
      </c>
      <c r="R43" s="7" t="str">
        <f>IF(Scoresheet_Result!R43&lt;&gt;Original_Result!R43,"ERR!","OK")</f>
        <v>OK</v>
      </c>
      <c r="S43" s="7" t="str">
        <f>IF(Scoresheet_Result!S43&lt;&gt;Original_Result!S43,"ERR!","OK")</f>
        <v>OK</v>
      </c>
      <c r="T43" s="7" t="str">
        <f>IF(Scoresheet_Result!T43&lt;&gt;Original_Result!T43,"ERR!","OK")</f>
        <v>OK</v>
      </c>
      <c r="U43" s="7" t="str">
        <f>IF(Scoresheet_Result!U43&lt;&gt;Original_Result!U43,"ERR!","OK")</f>
        <v>OK</v>
      </c>
      <c r="V43" s="7" t="str">
        <f>IF(Scoresheet_Result!V43&lt;&gt;Original_Result!V43,"ERR!","OK")</f>
        <v>OK</v>
      </c>
      <c r="W43" s="7" t="str">
        <f>IF(Scoresheet_Result!W43&lt;&gt;Original_Result!W43,"ERR!","OK")</f>
        <v>OK</v>
      </c>
      <c r="X43" s="7" t="str">
        <f>IF(Scoresheet_Result!X43&lt;&gt;Original_Result!X43,"ERR!","OK")</f>
        <v>OK</v>
      </c>
      <c r="Y43" s="7" t="str">
        <f>IF(Scoresheet_Result!Y43&lt;&gt;Original_Result!Y43,"ERR!","OK")</f>
        <v>OK</v>
      </c>
      <c r="Z43" s="7" t="str">
        <f>IF(Scoresheet_Result!Z43&lt;&gt;Original_Result!Z43,"ERR!","OK")</f>
        <v>OK</v>
      </c>
      <c r="AA43" s="7" t="str">
        <f>IF(Scoresheet_Result!AA43&lt;&gt;Original_Result!AA43,"ERR!","OK")</f>
        <v>OK</v>
      </c>
      <c r="AB43" s="7" t="str">
        <f>IF(Scoresheet_Result!AB43&lt;&gt;Original_Result!AB43,"ERR!","OK")</f>
        <v>OK</v>
      </c>
      <c r="AC43" s="7" t="str">
        <f>IF(Scoresheet_Result!AC43&lt;&gt;Original_Result!AC43,"ERR!","OK")</f>
        <v>OK</v>
      </c>
      <c r="AD43" s="7" t="str">
        <f>IF(Scoresheet_Result!AD43&lt;&gt;Original_Result!AD43,"ERR!","OK")</f>
        <v>OK</v>
      </c>
      <c r="AE43" s="7" t="str">
        <f>IF(Scoresheet_Result!AE43&lt;&gt;Original_Result!AE43,"ERR!","OK")</f>
        <v>OK</v>
      </c>
      <c r="AF43" s="7" t="str">
        <f>IF(Scoresheet_Result!AF43&lt;&gt;Original_Result!AF43,"ERR!","OK")</f>
        <v>OK</v>
      </c>
      <c r="AG43" s="7" t="str">
        <f>IF(Scoresheet_Result!AG43&lt;&gt;Original_Result!AG43,"ERR!","OK")</f>
        <v>OK</v>
      </c>
      <c r="AH43" s="7" t="str">
        <f>IF(Scoresheet_Result!AH43&lt;&gt;Original_Result!AH43,"ERR!","OK")</f>
        <v>OK</v>
      </c>
      <c r="AI43" s="5"/>
      <c r="AJ43" s="5"/>
      <c r="AK43" s="5"/>
      <c r="AL43" s="5"/>
      <c r="AM43" s="5"/>
      <c r="AN43" s="5"/>
      <c r="AQ43">
        <f t="shared" si="39"/>
        <v>1</v>
      </c>
      <c r="AR43" t="e">
        <f t="shared" si="40"/>
        <v>#VALUE!</v>
      </c>
      <c r="AS43">
        <f t="shared" si="41"/>
        <v>1</v>
      </c>
      <c r="AT43">
        <f t="shared" si="42"/>
        <v>1</v>
      </c>
      <c r="AU43">
        <f t="shared" si="43"/>
        <v>1</v>
      </c>
      <c r="AV43">
        <f t="shared" si="44"/>
        <v>1</v>
      </c>
      <c r="AW43">
        <f t="shared" si="45"/>
        <v>1</v>
      </c>
      <c r="AX43">
        <f t="shared" si="46"/>
        <v>1</v>
      </c>
      <c r="AY43">
        <f t="shared" si="47"/>
        <v>1</v>
      </c>
      <c r="AZ43">
        <f t="shared" si="48"/>
        <v>1</v>
      </c>
      <c r="BA43">
        <f t="shared" si="49"/>
        <v>1</v>
      </c>
      <c r="BB43">
        <f t="shared" si="50"/>
        <v>1</v>
      </c>
      <c r="BC43">
        <f t="shared" si="51"/>
        <v>1</v>
      </c>
      <c r="BD43">
        <f t="shared" si="52"/>
        <v>1</v>
      </c>
      <c r="BE43">
        <f t="shared" si="53"/>
        <v>1</v>
      </c>
      <c r="BF43">
        <f t="shared" si="54"/>
        <v>1</v>
      </c>
      <c r="BG43">
        <f t="shared" si="55"/>
        <v>1</v>
      </c>
      <c r="BH43">
        <f t="shared" si="56"/>
        <v>1</v>
      </c>
      <c r="BI43">
        <f t="shared" si="57"/>
        <v>1</v>
      </c>
      <c r="BJ43">
        <f t="shared" si="58"/>
        <v>1</v>
      </c>
      <c r="BK43">
        <f t="shared" si="59"/>
        <v>1</v>
      </c>
      <c r="BL43">
        <f t="shared" si="60"/>
        <v>1</v>
      </c>
      <c r="BM43">
        <f t="shared" si="61"/>
        <v>1</v>
      </c>
      <c r="BN43">
        <f t="shared" si="62"/>
        <v>1</v>
      </c>
      <c r="BO43">
        <f t="shared" si="63"/>
        <v>1</v>
      </c>
      <c r="BP43">
        <f t="shared" si="64"/>
        <v>1</v>
      </c>
      <c r="BQ43">
        <f t="shared" si="65"/>
        <v>1</v>
      </c>
      <c r="BR43">
        <f t="shared" si="66"/>
        <v>1</v>
      </c>
      <c r="BS43">
        <f t="shared" si="67"/>
        <v>1</v>
      </c>
      <c r="BT43">
        <f t="shared" si="68"/>
        <v>1</v>
      </c>
      <c r="BU43">
        <f t="shared" si="69"/>
        <v>1</v>
      </c>
      <c r="BV43">
        <f t="shared" si="70"/>
        <v>1</v>
      </c>
      <c r="BX43" t="e">
        <f t="shared" si="71"/>
        <v>#VALUE!</v>
      </c>
      <c r="BY43">
        <f t="shared" si="72"/>
        <v>1</v>
      </c>
      <c r="BZ43">
        <f t="shared" si="73"/>
        <v>1</v>
      </c>
      <c r="CA43">
        <f t="shared" si="74"/>
        <v>1</v>
      </c>
      <c r="CB43">
        <f t="shared" si="75"/>
        <v>1</v>
      </c>
      <c r="CC43">
        <f t="shared" si="76"/>
        <v>1</v>
      </c>
      <c r="CD43">
        <f t="shared" si="77"/>
        <v>1</v>
      </c>
    </row>
    <row r="44" spans="1:82">
      <c r="A44" s="7" t="str">
        <f>IF(Scoresheet_Result!A44&lt;&gt;Original_Result!A44,"ERR!","OK")</f>
        <v>OK</v>
      </c>
      <c r="B44" s="7" t="str">
        <f>IF(Scoresheet_Result!B44&lt;&gt;Original_Result!B44,"ERR!","OK")</f>
        <v>OK</v>
      </c>
      <c r="C44" s="7" t="str">
        <f>IF(Scoresheet_Result!C44&lt;&gt;Original_Result!C44,"ERR!","OK")</f>
        <v>OK</v>
      </c>
      <c r="D44" s="7" t="str">
        <f>IF(Scoresheet_Result!D44&lt;&gt;Original_Result!D44,"ERR!","OK")</f>
        <v>OK</v>
      </c>
      <c r="E44" s="7" t="str">
        <f>IF(Scoresheet_Result!E44&lt;&gt;Original_Result!E44,"ERR!","OK")</f>
        <v>OK</v>
      </c>
      <c r="F44" s="7" t="str">
        <f>IF(Scoresheet_Result!F44&lt;&gt;Original_Result!F44,"ERR!","OK")</f>
        <v>OK</v>
      </c>
      <c r="G44" s="7" t="str">
        <f>IF(Scoresheet_Result!G44&lt;&gt;Original_Result!G44,"ERR!","OK")</f>
        <v>OK</v>
      </c>
      <c r="H44" s="7" t="str">
        <f>IF(Scoresheet_Result!H44&lt;&gt;Original_Result!H44,"ERR!","OK")</f>
        <v>OK</v>
      </c>
      <c r="I44" s="7" t="str">
        <f>IF(Scoresheet_Result!I44&lt;&gt;Original_Result!I44,"ERR!","OK")</f>
        <v>OK</v>
      </c>
      <c r="J44" s="7" t="str">
        <f>IF(Scoresheet_Result!J44&lt;&gt;Original_Result!J44,"ERR!","OK")</f>
        <v>OK</v>
      </c>
      <c r="K44" s="7" t="str">
        <f>IF(Scoresheet_Result!K44&lt;&gt;Original_Result!K44,"ERR!","OK")</f>
        <v>OK</v>
      </c>
      <c r="L44" s="7" t="str">
        <f>IF(Scoresheet_Result!L44&lt;&gt;Original_Result!L44,"ERR!","OK")</f>
        <v>OK</v>
      </c>
      <c r="M44" s="7" t="str">
        <f>IF(Scoresheet_Result!M44&lt;&gt;Original_Result!M44,"ERR!","OK")</f>
        <v>OK</v>
      </c>
      <c r="N44" s="7" t="str">
        <f>IF(Scoresheet_Result!N44&lt;&gt;Original_Result!N44,"ERR!","OK")</f>
        <v>OK</v>
      </c>
      <c r="O44" s="7" t="str">
        <f>IF(Scoresheet_Result!O44&lt;&gt;Original_Result!O44,"ERR!","OK")</f>
        <v>OK</v>
      </c>
      <c r="P44" s="7" t="str">
        <f>IF(Scoresheet_Result!P44&lt;&gt;Original_Result!P44,"ERR!","OK")</f>
        <v>OK</v>
      </c>
      <c r="Q44" s="7" t="str">
        <f>IF(Scoresheet_Result!Q44&lt;&gt;Original_Result!Q44,"ERR!","OK")</f>
        <v>OK</v>
      </c>
      <c r="R44" s="7" t="str">
        <f>IF(Scoresheet_Result!R44&lt;&gt;Original_Result!R44,"ERR!","OK")</f>
        <v>OK</v>
      </c>
      <c r="S44" s="7" t="str">
        <f>IF(Scoresheet_Result!S44&lt;&gt;Original_Result!S44,"ERR!","OK")</f>
        <v>OK</v>
      </c>
      <c r="T44" s="7" t="str">
        <f>IF(Scoresheet_Result!T44&lt;&gt;Original_Result!T44,"ERR!","OK")</f>
        <v>OK</v>
      </c>
      <c r="U44" s="7" t="str">
        <f>IF(Scoresheet_Result!U44&lt;&gt;Original_Result!U44,"ERR!","OK")</f>
        <v>OK</v>
      </c>
      <c r="V44" s="7" t="str">
        <f>IF(Scoresheet_Result!V44&lt;&gt;Original_Result!V44,"ERR!","OK")</f>
        <v>OK</v>
      </c>
      <c r="W44" s="7" t="str">
        <f>IF(Scoresheet_Result!W44&lt;&gt;Original_Result!W44,"ERR!","OK")</f>
        <v>OK</v>
      </c>
      <c r="X44" s="7" t="str">
        <f>IF(Scoresheet_Result!X44&lt;&gt;Original_Result!X44,"ERR!","OK")</f>
        <v>OK</v>
      </c>
      <c r="Y44" s="7" t="str">
        <f>IF(Scoresheet_Result!Y44&lt;&gt;Original_Result!Y44,"ERR!","OK")</f>
        <v>OK</v>
      </c>
      <c r="Z44" s="7" t="str">
        <f>IF(Scoresheet_Result!Z44&lt;&gt;Original_Result!Z44,"ERR!","OK")</f>
        <v>OK</v>
      </c>
      <c r="AA44" s="7" t="str">
        <f>IF(Scoresheet_Result!AA44&lt;&gt;Original_Result!AA44,"ERR!","OK")</f>
        <v>OK</v>
      </c>
      <c r="AB44" s="7" t="str">
        <f>IF(Scoresheet_Result!AB44&lt;&gt;Original_Result!AB44,"ERR!","OK")</f>
        <v>OK</v>
      </c>
      <c r="AC44" s="7" t="str">
        <f>IF(Scoresheet_Result!AC44&lt;&gt;Original_Result!AC44,"ERR!","OK")</f>
        <v>OK</v>
      </c>
      <c r="AD44" s="7" t="str">
        <f>IF(Scoresheet_Result!AD44&lt;&gt;Original_Result!AD44,"ERR!","OK")</f>
        <v>OK</v>
      </c>
      <c r="AE44" s="7" t="str">
        <f>IF(Scoresheet_Result!AE44&lt;&gt;Original_Result!AE44,"ERR!","OK")</f>
        <v>OK</v>
      </c>
      <c r="AF44" s="7" t="str">
        <f>IF(Scoresheet_Result!AF44&lt;&gt;Original_Result!AF44,"ERR!","OK")</f>
        <v>OK</v>
      </c>
      <c r="AG44" s="7" t="str">
        <f>IF(Scoresheet_Result!AG44&lt;&gt;Original_Result!AG44,"ERR!","OK")</f>
        <v>OK</v>
      </c>
      <c r="AH44" s="7" t="str">
        <f>IF(Scoresheet_Result!AH44&lt;&gt;Original_Result!AH44,"ERR!","OK")</f>
        <v>OK</v>
      </c>
      <c r="AI44" s="5"/>
      <c r="AJ44" s="5"/>
      <c r="AK44" s="5"/>
      <c r="AL44" s="5"/>
      <c r="AM44" s="5"/>
      <c r="AN44" s="5"/>
      <c r="AQ44">
        <f t="shared" si="39"/>
        <v>1</v>
      </c>
      <c r="AR44" t="e">
        <f t="shared" si="40"/>
        <v>#VALUE!</v>
      </c>
      <c r="AS44">
        <f t="shared" si="41"/>
        <v>1</v>
      </c>
      <c r="AT44">
        <f t="shared" si="42"/>
        <v>1</v>
      </c>
      <c r="AU44">
        <f t="shared" si="43"/>
        <v>1</v>
      </c>
      <c r="AV44">
        <f t="shared" si="44"/>
        <v>1</v>
      </c>
      <c r="AW44">
        <f t="shared" si="45"/>
        <v>1</v>
      </c>
      <c r="AX44">
        <f t="shared" si="46"/>
        <v>1</v>
      </c>
      <c r="AY44">
        <f t="shared" si="47"/>
        <v>1</v>
      </c>
      <c r="AZ44">
        <f t="shared" si="48"/>
        <v>1</v>
      </c>
      <c r="BA44">
        <f t="shared" si="49"/>
        <v>1</v>
      </c>
      <c r="BB44">
        <f t="shared" si="50"/>
        <v>1</v>
      </c>
      <c r="BC44">
        <f t="shared" si="51"/>
        <v>1</v>
      </c>
      <c r="BD44">
        <f t="shared" si="52"/>
        <v>1</v>
      </c>
      <c r="BE44">
        <f t="shared" si="53"/>
        <v>1</v>
      </c>
      <c r="BF44">
        <f t="shared" si="54"/>
        <v>1</v>
      </c>
      <c r="BG44">
        <f t="shared" si="55"/>
        <v>1</v>
      </c>
      <c r="BH44">
        <f t="shared" si="56"/>
        <v>1</v>
      </c>
      <c r="BI44">
        <f t="shared" si="57"/>
        <v>1</v>
      </c>
      <c r="BJ44">
        <f t="shared" si="58"/>
        <v>1</v>
      </c>
      <c r="BK44">
        <f t="shared" si="59"/>
        <v>1</v>
      </c>
      <c r="BL44">
        <f t="shared" si="60"/>
        <v>1</v>
      </c>
      <c r="BM44">
        <f t="shared" si="61"/>
        <v>1</v>
      </c>
      <c r="BN44">
        <f t="shared" si="62"/>
        <v>1</v>
      </c>
      <c r="BO44">
        <f t="shared" si="63"/>
        <v>1</v>
      </c>
      <c r="BP44">
        <f t="shared" si="64"/>
        <v>1</v>
      </c>
      <c r="BQ44">
        <f t="shared" si="65"/>
        <v>1</v>
      </c>
      <c r="BR44">
        <f t="shared" si="66"/>
        <v>1</v>
      </c>
      <c r="BS44">
        <f t="shared" si="67"/>
        <v>1</v>
      </c>
      <c r="BT44">
        <f t="shared" si="68"/>
        <v>1</v>
      </c>
      <c r="BU44">
        <f t="shared" si="69"/>
        <v>1</v>
      </c>
      <c r="BV44">
        <f t="shared" si="70"/>
        <v>1</v>
      </c>
      <c r="BX44" t="e">
        <f t="shared" si="71"/>
        <v>#VALUE!</v>
      </c>
      <c r="BY44">
        <f t="shared" si="72"/>
        <v>1</v>
      </c>
      <c r="BZ44">
        <f t="shared" si="73"/>
        <v>1</v>
      </c>
      <c r="CA44">
        <f t="shared" si="74"/>
        <v>1</v>
      </c>
      <c r="CB44">
        <f t="shared" si="75"/>
        <v>1</v>
      </c>
      <c r="CC44">
        <f t="shared" si="76"/>
        <v>1</v>
      </c>
      <c r="CD44">
        <f t="shared" si="77"/>
        <v>1</v>
      </c>
    </row>
    <row r="45" spans="1:82">
      <c r="A45" s="7" t="str">
        <f>IF(Scoresheet_Result!A45&lt;&gt;Original_Result!A45,"ERR!","OK")</f>
        <v>OK</v>
      </c>
      <c r="B45" s="7" t="str">
        <f>IF(Scoresheet_Result!B45&lt;&gt;Original_Result!B45,"ERR!","OK")</f>
        <v>OK</v>
      </c>
      <c r="C45" s="7" t="str">
        <f>IF(Scoresheet_Result!C45&lt;&gt;Original_Result!C45,"ERR!","OK")</f>
        <v>OK</v>
      </c>
      <c r="D45" s="7" t="str">
        <f>IF(Scoresheet_Result!D45&lt;&gt;Original_Result!D45,"ERR!","OK")</f>
        <v>OK</v>
      </c>
      <c r="E45" s="7" t="str">
        <f>IF(Scoresheet_Result!E45&lt;&gt;Original_Result!E45,"ERR!","OK")</f>
        <v>OK</v>
      </c>
      <c r="F45" s="7" t="str">
        <f>IF(Scoresheet_Result!F45&lt;&gt;Original_Result!F45,"ERR!","OK")</f>
        <v>OK</v>
      </c>
      <c r="G45" s="7" t="str">
        <f>IF(Scoresheet_Result!G45&lt;&gt;Original_Result!G45,"ERR!","OK")</f>
        <v>OK</v>
      </c>
      <c r="H45" s="7" t="str">
        <f>IF(Scoresheet_Result!H45&lt;&gt;Original_Result!H45,"ERR!","OK")</f>
        <v>OK</v>
      </c>
      <c r="I45" s="7" t="str">
        <f>IF(Scoresheet_Result!I45&lt;&gt;Original_Result!I45,"ERR!","OK")</f>
        <v>OK</v>
      </c>
      <c r="J45" s="7" t="str">
        <f>IF(Scoresheet_Result!J45&lt;&gt;Original_Result!J45,"ERR!","OK")</f>
        <v>OK</v>
      </c>
      <c r="K45" s="7" t="str">
        <f>IF(Scoresheet_Result!K45&lt;&gt;Original_Result!K45,"ERR!","OK")</f>
        <v>OK</v>
      </c>
      <c r="L45" s="7" t="str">
        <f>IF(Scoresheet_Result!L45&lt;&gt;Original_Result!L45,"ERR!","OK")</f>
        <v>OK</v>
      </c>
      <c r="M45" s="7" t="str">
        <f>IF(Scoresheet_Result!M45&lt;&gt;Original_Result!M45,"ERR!","OK")</f>
        <v>OK</v>
      </c>
      <c r="N45" s="7" t="str">
        <f>IF(Scoresheet_Result!N45&lt;&gt;Original_Result!N45,"ERR!","OK")</f>
        <v>OK</v>
      </c>
      <c r="O45" s="7" t="str">
        <f>IF(Scoresheet_Result!O45&lt;&gt;Original_Result!O45,"ERR!","OK")</f>
        <v>OK</v>
      </c>
      <c r="P45" s="7" t="str">
        <f>IF(Scoresheet_Result!P45&lt;&gt;Original_Result!P45,"ERR!","OK")</f>
        <v>OK</v>
      </c>
      <c r="Q45" s="7" t="str">
        <f>IF(Scoresheet_Result!Q45&lt;&gt;Original_Result!Q45,"ERR!","OK")</f>
        <v>OK</v>
      </c>
      <c r="R45" s="7" t="str">
        <f>IF(Scoresheet_Result!R45&lt;&gt;Original_Result!R45,"ERR!","OK")</f>
        <v>OK</v>
      </c>
      <c r="S45" s="7" t="str">
        <f>IF(Scoresheet_Result!S45&lt;&gt;Original_Result!S45,"ERR!","OK")</f>
        <v>OK</v>
      </c>
      <c r="T45" s="7" t="str">
        <f>IF(Scoresheet_Result!T45&lt;&gt;Original_Result!T45,"ERR!","OK")</f>
        <v>OK</v>
      </c>
      <c r="U45" s="7" t="str">
        <f>IF(Scoresheet_Result!U45&lt;&gt;Original_Result!U45,"ERR!","OK")</f>
        <v>OK</v>
      </c>
      <c r="V45" s="7" t="str">
        <f>IF(Scoresheet_Result!V45&lt;&gt;Original_Result!V45,"ERR!","OK")</f>
        <v>OK</v>
      </c>
      <c r="W45" s="7" t="str">
        <f>IF(Scoresheet_Result!W45&lt;&gt;Original_Result!W45,"ERR!","OK")</f>
        <v>OK</v>
      </c>
      <c r="X45" s="7" t="str">
        <f>IF(Scoresheet_Result!X45&lt;&gt;Original_Result!X45,"ERR!","OK")</f>
        <v>OK</v>
      </c>
      <c r="Y45" s="7" t="str">
        <f>IF(Scoresheet_Result!Y45&lt;&gt;Original_Result!Y45,"ERR!","OK")</f>
        <v>OK</v>
      </c>
      <c r="Z45" s="7" t="str">
        <f>IF(Scoresheet_Result!Z45&lt;&gt;Original_Result!Z45,"ERR!","OK")</f>
        <v>OK</v>
      </c>
      <c r="AA45" s="7" t="str">
        <f>IF(Scoresheet_Result!AA45&lt;&gt;Original_Result!AA45,"ERR!","OK")</f>
        <v>OK</v>
      </c>
      <c r="AB45" s="7" t="str">
        <f>IF(Scoresheet_Result!AB45&lt;&gt;Original_Result!AB45,"ERR!","OK")</f>
        <v>OK</v>
      </c>
      <c r="AC45" s="7" t="str">
        <f>IF(Scoresheet_Result!AC45&lt;&gt;Original_Result!AC45,"ERR!","OK")</f>
        <v>OK</v>
      </c>
      <c r="AD45" s="7" t="str">
        <f>IF(Scoresheet_Result!AD45&lt;&gt;Original_Result!AD45,"ERR!","OK")</f>
        <v>OK</v>
      </c>
      <c r="AE45" s="7" t="str">
        <f>IF(Scoresheet_Result!AE45&lt;&gt;Original_Result!AE45,"ERR!","OK")</f>
        <v>OK</v>
      </c>
      <c r="AF45" s="7" t="str">
        <f>IF(Scoresheet_Result!AF45&lt;&gt;Original_Result!AF45,"ERR!","OK")</f>
        <v>OK</v>
      </c>
      <c r="AG45" s="7" t="str">
        <f>IF(Scoresheet_Result!AG45&lt;&gt;Original_Result!AG45,"ERR!","OK")</f>
        <v>OK</v>
      </c>
      <c r="AH45" s="7" t="str">
        <f>IF(Scoresheet_Result!AH45&lt;&gt;Original_Result!AH45,"ERR!","OK")</f>
        <v>OK</v>
      </c>
      <c r="AI45" s="5"/>
      <c r="AJ45" s="5"/>
      <c r="AK45" s="5"/>
      <c r="AL45" s="5"/>
      <c r="AM45" s="5"/>
      <c r="AN45" s="5"/>
      <c r="AQ45">
        <f t="shared" si="39"/>
        <v>1</v>
      </c>
      <c r="AR45" t="e">
        <f t="shared" si="40"/>
        <v>#VALUE!</v>
      </c>
      <c r="AS45">
        <f t="shared" si="41"/>
        <v>1</v>
      </c>
      <c r="AT45">
        <f t="shared" si="42"/>
        <v>1</v>
      </c>
      <c r="AU45">
        <f t="shared" si="43"/>
        <v>1</v>
      </c>
      <c r="AV45">
        <f t="shared" si="44"/>
        <v>1</v>
      </c>
      <c r="AW45">
        <f t="shared" si="45"/>
        <v>1</v>
      </c>
      <c r="AX45">
        <f t="shared" si="46"/>
        <v>1</v>
      </c>
      <c r="AY45">
        <f t="shared" si="47"/>
        <v>1</v>
      </c>
      <c r="AZ45">
        <f t="shared" si="48"/>
        <v>1</v>
      </c>
      <c r="BA45">
        <f t="shared" si="49"/>
        <v>1</v>
      </c>
      <c r="BB45">
        <f t="shared" si="50"/>
        <v>1</v>
      </c>
      <c r="BC45">
        <f t="shared" si="51"/>
        <v>1</v>
      </c>
      <c r="BD45">
        <f t="shared" si="52"/>
        <v>1</v>
      </c>
      <c r="BE45">
        <f t="shared" si="53"/>
        <v>1</v>
      </c>
      <c r="BF45">
        <f t="shared" si="54"/>
        <v>1</v>
      </c>
      <c r="BG45">
        <f t="shared" si="55"/>
        <v>1</v>
      </c>
      <c r="BH45">
        <f t="shared" si="56"/>
        <v>1</v>
      </c>
      <c r="BI45">
        <f t="shared" si="57"/>
        <v>1</v>
      </c>
      <c r="BJ45">
        <f t="shared" si="58"/>
        <v>1</v>
      </c>
      <c r="BK45">
        <f t="shared" si="59"/>
        <v>1</v>
      </c>
      <c r="BL45">
        <f t="shared" si="60"/>
        <v>1</v>
      </c>
      <c r="BM45">
        <f t="shared" si="61"/>
        <v>1</v>
      </c>
      <c r="BN45">
        <f t="shared" si="62"/>
        <v>1</v>
      </c>
      <c r="BO45">
        <f t="shared" si="63"/>
        <v>1</v>
      </c>
      <c r="BP45">
        <f t="shared" si="64"/>
        <v>1</v>
      </c>
      <c r="BQ45">
        <f t="shared" si="65"/>
        <v>1</v>
      </c>
      <c r="BR45">
        <f t="shared" si="66"/>
        <v>1</v>
      </c>
      <c r="BS45">
        <f t="shared" si="67"/>
        <v>1</v>
      </c>
      <c r="BT45">
        <f t="shared" si="68"/>
        <v>1</v>
      </c>
      <c r="BU45">
        <f t="shared" si="69"/>
        <v>1</v>
      </c>
      <c r="BV45">
        <f t="shared" si="70"/>
        <v>1</v>
      </c>
      <c r="BX45" t="e">
        <f t="shared" si="71"/>
        <v>#VALUE!</v>
      </c>
      <c r="BY45">
        <f t="shared" si="72"/>
        <v>1</v>
      </c>
      <c r="BZ45">
        <f t="shared" si="73"/>
        <v>1</v>
      </c>
      <c r="CA45">
        <f t="shared" si="74"/>
        <v>1</v>
      </c>
      <c r="CB45">
        <f t="shared" si="75"/>
        <v>1</v>
      </c>
      <c r="CC45">
        <f t="shared" si="76"/>
        <v>1</v>
      </c>
      <c r="CD45">
        <f t="shared" si="77"/>
        <v>1</v>
      </c>
    </row>
    <row r="46" spans="1:82">
      <c r="A46" s="7" t="str">
        <f>IF(Scoresheet_Result!A46&lt;&gt;Original_Result!A46,"ERR!","OK")</f>
        <v>OK</v>
      </c>
      <c r="B46" s="7" t="str">
        <f>IF(Scoresheet_Result!B46&lt;&gt;Original_Result!B46,"ERR!","OK")</f>
        <v>OK</v>
      </c>
      <c r="C46" s="7" t="str">
        <f>IF(Scoresheet_Result!C46&lt;&gt;Original_Result!C46,"ERR!","OK")</f>
        <v>OK</v>
      </c>
      <c r="D46" s="7" t="str">
        <f>IF(Scoresheet_Result!D46&lt;&gt;Original_Result!D46,"ERR!","OK")</f>
        <v>OK</v>
      </c>
      <c r="E46" s="7" t="str">
        <f>IF(Scoresheet_Result!E46&lt;&gt;Original_Result!E46,"ERR!","OK")</f>
        <v>OK</v>
      </c>
      <c r="F46" s="7" t="str">
        <f>IF(Scoresheet_Result!F46&lt;&gt;Original_Result!F46,"ERR!","OK")</f>
        <v>OK</v>
      </c>
      <c r="G46" s="7" t="str">
        <f>IF(Scoresheet_Result!G46&lt;&gt;Original_Result!G46,"ERR!","OK")</f>
        <v>OK</v>
      </c>
      <c r="H46" s="7" t="str">
        <f>IF(Scoresheet_Result!H46&lt;&gt;Original_Result!H46,"ERR!","OK")</f>
        <v>OK</v>
      </c>
      <c r="I46" s="7" t="str">
        <f>IF(Scoresheet_Result!I46&lt;&gt;Original_Result!I46,"ERR!","OK")</f>
        <v>OK</v>
      </c>
      <c r="J46" s="7" t="str">
        <f>IF(Scoresheet_Result!J46&lt;&gt;Original_Result!J46,"ERR!","OK")</f>
        <v>OK</v>
      </c>
      <c r="K46" s="7" t="str">
        <f>IF(Scoresheet_Result!K46&lt;&gt;Original_Result!K46,"ERR!","OK")</f>
        <v>OK</v>
      </c>
      <c r="L46" s="7" t="str">
        <f>IF(Scoresheet_Result!L46&lt;&gt;Original_Result!L46,"ERR!","OK")</f>
        <v>OK</v>
      </c>
      <c r="M46" s="7" t="str">
        <f>IF(Scoresheet_Result!M46&lt;&gt;Original_Result!M46,"ERR!","OK")</f>
        <v>OK</v>
      </c>
      <c r="N46" s="7" t="str">
        <f>IF(Scoresheet_Result!N46&lt;&gt;Original_Result!N46,"ERR!","OK")</f>
        <v>OK</v>
      </c>
      <c r="O46" s="7" t="str">
        <f>IF(Scoresheet_Result!O46&lt;&gt;Original_Result!O46,"ERR!","OK")</f>
        <v>OK</v>
      </c>
      <c r="P46" s="7" t="str">
        <f>IF(Scoresheet_Result!P46&lt;&gt;Original_Result!P46,"ERR!","OK")</f>
        <v>OK</v>
      </c>
      <c r="Q46" s="7" t="str">
        <f>IF(Scoresheet_Result!Q46&lt;&gt;Original_Result!Q46,"ERR!","OK")</f>
        <v>OK</v>
      </c>
      <c r="R46" s="7" t="str">
        <f>IF(Scoresheet_Result!R46&lt;&gt;Original_Result!R46,"ERR!","OK")</f>
        <v>OK</v>
      </c>
      <c r="S46" s="7" t="str">
        <f>IF(Scoresheet_Result!S46&lt;&gt;Original_Result!S46,"ERR!","OK")</f>
        <v>OK</v>
      </c>
      <c r="T46" s="7" t="str">
        <f>IF(Scoresheet_Result!T46&lt;&gt;Original_Result!T46,"ERR!","OK")</f>
        <v>OK</v>
      </c>
      <c r="U46" s="7" t="str">
        <f>IF(Scoresheet_Result!U46&lt;&gt;Original_Result!U46,"ERR!","OK")</f>
        <v>OK</v>
      </c>
      <c r="V46" s="7" t="str">
        <f>IF(Scoresheet_Result!V46&lt;&gt;Original_Result!V46,"ERR!","OK")</f>
        <v>OK</v>
      </c>
      <c r="W46" s="7" t="str">
        <f>IF(Scoresheet_Result!W46&lt;&gt;Original_Result!W46,"ERR!","OK")</f>
        <v>OK</v>
      </c>
      <c r="X46" s="7" t="str">
        <f>IF(Scoresheet_Result!X46&lt;&gt;Original_Result!X46,"ERR!","OK")</f>
        <v>OK</v>
      </c>
      <c r="Y46" s="7" t="str">
        <f>IF(Scoresheet_Result!Y46&lt;&gt;Original_Result!Y46,"ERR!","OK")</f>
        <v>OK</v>
      </c>
      <c r="Z46" s="7" t="str">
        <f>IF(Scoresheet_Result!Z46&lt;&gt;Original_Result!Z46,"ERR!","OK")</f>
        <v>OK</v>
      </c>
      <c r="AA46" s="7" t="str">
        <f>IF(Scoresheet_Result!AA46&lt;&gt;Original_Result!AA46,"ERR!","OK")</f>
        <v>OK</v>
      </c>
      <c r="AB46" s="7" t="str">
        <f>IF(Scoresheet_Result!AB46&lt;&gt;Original_Result!AB46,"ERR!","OK")</f>
        <v>OK</v>
      </c>
      <c r="AC46" s="7" t="str">
        <f>IF(Scoresheet_Result!AC46&lt;&gt;Original_Result!AC46,"ERR!","OK")</f>
        <v>OK</v>
      </c>
      <c r="AD46" s="7" t="str">
        <f>IF(Scoresheet_Result!AD46&lt;&gt;Original_Result!AD46,"ERR!","OK")</f>
        <v>OK</v>
      </c>
      <c r="AE46" s="7" t="str">
        <f>IF(Scoresheet_Result!AE46&lt;&gt;Original_Result!AE46,"ERR!","OK")</f>
        <v>OK</v>
      </c>
      <c r="AF46" s="7" t="str">
        <f>IF(Scoresheet_Result!AF46&lt;&gt;Original_Result!AF46,"ERR!","OK")</f>
        <v>OK</v>
      </c>
      <c r="AG46" s="7" t="str">
        <f>IF(Scoresheet_Result!AG46&lt;&gt;Original_Result!AG46,"ERR!","OK")</f>
        <v>OK</v>
      </c>
      <c r="AH46" s="7" t="str">
        <f>IF(Scoresheet_Result!AH46&lt;&gt;Original_Result!AH46,"ERR!","OK")</f>
        <v>OK</v>
      </c>
      <c r="AI46" s="5"/>
      <c r="AJ46" s="5"/>
      <c r="AK46" s="5"/>
      <c r="AL46" s="5"/>
      <c r="AM46" s="5"/>
      <c r="AN46" s="5"/>
      <c r="AQ46">
        <f t="shared" si="39"/>
        <v>1</v>
      </c>
      <c r="AR46" t="e">
        <f t="shared" si="40"/>
        <v>#VALUE!</v>
      </c>
      <c r="AS46">
        <f t="shared" si="41"/>
        <v>1</v>
      </c>
      <c r="AT46">
        <f t="shared" si="42"/>
        <v>1</v>
      </c>
      <c r="AU46">
        <f t="shared" si="43"/>
        <v>1</v>
      </c>
      <c r="AV46">
        <f t="shared" si="44"/>
        <v>1</v>
      </c>
      <c r="AW46">
        <f t="shared" si="45"/>
        <v>1</v>
      </c>
      <c r="AX46">
        <f t="shared" si="46"/>
        <v>1</v>
      </c>
      <c r="AY46">
        <f t="shared" si="47"/>
        <v>1</v>
      </c>
      <c r="AZ46">
        <f t="shared" si="48"/>
        <v>1</v>
      </c>
      <c r="BA46">
        <f t="shared" si="49"/>
        <v>1</v>
      </c>
      <c r="BB46">
        <f t="shared" si="50"/>
        <v>1</v>
      </c>
      <c r="BC46">
        <f t="shared" si="51"/>
        <v>1</v>
      </c>
      <c r="BD46">
        <f t="shared" si="52"/>
        <v>1</v>
      </c>
      <c r="BE46">
        <f t="shared" si="53"/>
        <v>1</v>
      </c>
      <c r="BF46">
        <f t="shared" si="54"/>
        <v>1</v>
      </c>
      <c r="BG46">
        <f t="shared" si="55"/>
        <v>1</v>
      </c>
      <c r="BH46">
        <f t="shared" si="56"/>
        <v>1</v>
      </c>
      <c r="BI46">
        <f t="shared" si="57"/>
        <v>1</v>
      </c>
      <c r="BJ46">
        <f t="shared" si="58"/>
        <v>1</v>
      </c>
      <c r="BK46">
        <f t="shared" si="59"/>
        <v>1</v>
      </c>
      <c r="BL46">
        <f t="shared" si="60"/>
        <v>1</v>
      </c>
      <c r="BM46">
        <f t="shared" si="61"/>
        <v>1</v>
      </c>
      <c r="BN46">
        <f t="shared" si="62"/>
        <v>1</v>
      </c>
      <c r="BO46">
        <f t="shared" si="63"/>
        <v>1</v>
      </c>
      <c r="BP46">
        <f t="shared" si="64"/>
        <v>1</v>
      </c>
      <c r="BQ46">
        <f t="shared" si="65"/>
        <v>1</v>
      </c>
      <c r="BR46">
        <f t="shared" si="66"/>
        <v>1</v>
      </c>
      <c r="BS46">
        <f t="shared" si="67"/>
        <v>1</v>
      </c>
      <c r="BT46">
        <f t="shared" si="68"/>
        <v>1</v>
      </c>
      <c r="BU46">
        <f t="shared" si="69"/>
        <v>1</v>
      </c>
      <c r="BV46">
        <f t="shared" si="70"/>
        <v>1</v>
      </c>
      <c r="BX46" t="e">
        <f t="shared" si="71"/>
        <v>#VALUE!</v>
      </c>
      <c r="BY46">
        <f t="shared" si="72"/>
        <v>1</v>
      </c>
      <c r="BZ46">
        <f t="shared" si="73"/>
        <v>1</v>
      </c>
      <c r="CA46">
        <f t="shared" si="74"/>
        <v>1</v>
      </c>
      <c r="CB46">
        <f t="shared" si="75"/>
        <v>1</v>
      </c>
      <c r="CC46">
        <f t="shared" si="76"/>
        <v>1</v>
      </c>
      <c r="CD46">
        <f t="shared" si="77"/>
        <v>1</v>
      </c>
    </row>
    <row r="47" spans="1:82">
      <c r="A47" s="7" t="str">
        <f>IF(Scoresheet_Result!A47&lt;&gt;Original_Result!A47,"ERR!","OK")</f>
        <v>OK</v>
      </c>
      <c r="B47" s="7" t="str">
        <f>IF(Scoresheet_Result!B47&lt;&gt;Original_Result!B47,"ERR!","OK")</f>
        <v>OK</v>
      </c>
      <c r="C47" s="7" t="str">
        <f>IF(Scoresheet_Result!C47&lt;&gt;Original_Result!C47,"ERR!","OK")</f>
        <v>OK</v>
      </c>
      <c r="D47" s="7" t="str">
        <f>IF(Scoresheet_Result!D47&lt;&gt;Original_Result!D47,"ERR!","OK")</f>
        <v>OK</v>
      </c>
      <c r="E47" s="7" t="str">
        <f>IF(Scoresheet_Result!E47&lt;&gt;Original_Result!E47,"ERR!","OK")</f>
        <v>OK</v>
      </c>
      <c r="F47" s="7" t="str">
        <f>IF(Scoresheet_Result!F47&lt;&gt;Original_Result!F47,"ERR!","OK")</f>
        <v>OK</v>
      </c>
      <c r="G47" s="7" t="str">
        <f>IF(Scoresheet_Result!G47&lt;&gt;Original_Result!G47,"ERR!","OK")</f>
        <v>OK</v>
      </c>
      <c r="H47" s="7" t="str">
        <f>IF(Scoresheet_Result!H47&lt;&gt;Original_Result!H47,"ERR!","OK")</f>
        <v>OK</v>
      </c>
      <c r="I47" s="7" t="str">
        <f>IF(Scoresheet_Result!I47&lt;&gt;Original_Result!I47,"ERR!","OK")</f>
        <v>OK</v>
      </c>
      <c r="J47" s="7" t="str">
        <f>IF(Scoresheet_Result!J47&lt;&gt;Original_Result!J47,"ERR!","OK")</f>
        <v>OK</v>
      </c>
      <c r="K47" s="7" t="str">
        <f>IF(Scoresheet_Result!K47&lt;&gt;Original_Result!K47,"ERR!","OK")</f>
        <v>OK</v>
      </c>
      <c r="L47" s="7" t="str">
        <f>IF(Scoresheet_Result!L47&lt;&gt;Original_Result!L47,"ERR!","OK")</f>
        <v>OK</v>
      </c>
      <c r="M47" s="7" t="str">
        <f>IF(Scoresheet_Result!M47&lt;&gt;Original_Result!M47,"ERR!","OK")</f>
        <v>OK</v>
      </c>
      <c r="N47" s="7" t="str">
        <f>IF(Scoresheet_Result!N47&lt;&gt;Original_Result!N47,"ERR!","OK")</f>
        <v>OK</v>
      </c>
      <c r="O47" s="7" t="str">
        <f>IF(Scoresheet_Result!O47&lt;&gt;Original_Result!O47,"ERR!","OK")</f>
        <v>OK</v>
      </c>
      <c r="P47" s="7" t="str">
        <f>IF(Scoresheet_Result!P47&lt;&gt;Original_Result!P47,"ERR!","OK")</f>
        <v>OK</v>
      </c>
      <c r="Q47" s="7" t="str">
        <f>IF(Scoresheet_Result!Q47&lt;&gt;Original_Result!Q47,"ERR!","OK")</f>
        <v>OK</v>
      </c>
      <c r="R47" s="7" t="str">
        <f>IF(Scoresheet_Result!R47&lt;&gt;Original_Result!R47,"ERR!","OK")</f>
        <v>OK</v>
      </c>
      <c r="S47" s="7" t="str">
        <f>IF(Scoresheet_Result!S47&lt;&gt;Original_Result!S47,"ERR!","OK")</f>
        <v>OK</v>
      </c>
      <c r="T47" s="7" t="str">
        <f>IF(Scoresheet_Result!T47&lt;&gt;Original_Result!T47,"ERR!","OK")</f>
        <v>OK</v>
      </c>
      <c r="U47" s="7" t="str">
        <f>IF(Scoresheet_Result!U47&lt;&gt;Original_Result!U47,"ERR!","OK")</f>
        <v>OK</v>
      </c>
      <c r="V47" s="7" t="str">
        <f>IF(Scoresheet_Result!V47&lt;&gt;Original_Result!V47,"ERR!","OK")</f>
        <v>OK</v>
      </c>
      <c r="W47" s="7" t="str">
        <f>IF(Scoresheet_Result!W47&lt;&gt;Original_Result!W47,"ERR!","OK")</f>
        <v>OK</v>
      </c>
      <c r="X47" s="7" t="str">
        <f>IF(Scoresheet_Result!X47&lt;&gt;Original_Result!X47,"ERR!","OK")</f>
        <v>OK</v>
      </c>
      <c r="Y47" s="7" t="str">
        <f>IF(Scoresheet_Result!Y47&lt;&gt;Original_Result!Y47,"ERR!","OK")</f>
        <v>OK</v>
      </c>
      <c r="Z47" s="7" t="str">
        <f>IF(Scoresheet_Result!Z47&lt;&gt;Original_Result!Z47,"ERR!","OK")</f>
        <v>OK</v>
      </c>
      <c r="AA47" s="7" t="str">
        <f>IF(Scoresheet_Result!AA47&lt;&gt;Original_Result!AA47,"ERR!","OK")</f>
        <v>OK</v>
      </c>
      <c r="AB47" s="7" t="str">
        <f>IF(Scoresheet_Result!AB47&lt;&gt;Original_Result!AB47,"ERR!","OK")</f>
        <v>OK</v>
      </c>
      <c r="AC47" s="7" t="str">
        <f>IF(Scoresheet_Result!AC47&lt;&gt;Original_Result!AC47,"ERR!","OK")</f>
        <v>OK</v>
      </c>
      <c r="AD47" s="7" t="str">
        <f>IF(Scoresheet_Result!AD47&lt;&gt;Original_Result!AD47,"ERR!","OK")</f>
        <v>OK</v>
      </c>
      <c r="AE47" s="7" t="str">
        <f>IF(Scoresheet_Result!AE47&lt;&gt;Original_Result!AE47,"ERR!","OK")</f>
        <v>OK</v>
      </c>
      <c r="AF47" s="7" t="str">
        <f>IF(Scoresheet_Result!AF47&lt;&gt;Original_Result!AF47,"ERR!","OK")</f>
        <v>OK</v>
      </c>
      <c r="AG47" s="7" t="str">
        <f>IF(Scoresheet_Result!AG47&lt;&gt;Original_Result!AG47,"ERR!","OK")</f>
        <v>OK</v>
      </c>
      <c r="AH47" s="7" t="str">
        <f>IF(Scoresheet_Result!AH47&lt;&gt;Original_Result!AH47,"ERR!","OK")</f>
        <v>OK</v>
      </c>
      <c r="AI47" s="5"/>
      <c r="AJ47" s="5"/>
      <c r="AK47" s="5"/>
      <c r="AL47" s="5"/>
      <c r="AM47" s="5"/>
      <c r="AN47" s="5"/>
      <c r="AQ47">
        <f t="shared" si="39"/>
        <v>1</v>
      </c>
      <c r="AR47" t="e">
        <f t="shared" si="40"/>
        <v>#VALUE!</v>
      </c>
      <c r="AS47">
        <f t="shared" si="41"/>
        <v>1</v>
      </c>
      <c r="AT47">
        <f t="shared" si="42"/>
        <v>1</v>
      </c>
      <c r="AU47">
        <f t="shared" si="43"/>
        <v>1</v>
      </c>
      <c r="AV47">
        <f t="shared" si="44"/>
        <v>1</v>
      </c>
      <c r="AW47">
        <f t="shared" si="45"/>
        <v>1</v>
      </c>
      <c r="AX47">
        <f t="shared" si="46"/>
        <v>1</v>
      </c>
      <c r="AY47">
        <f t="shared" si="47"/>
        <v>1</v>
      </c>
      <c r="AZ47">
        <f t="shared" si="48"/>
        <v>1</v>
      </c>
      <c r="BA47">
        <f t="shared" si="49"/>
        <v>1</v>
      </c>
      <c r="BB47">
        <f t="shared" si="50"/>
        <v>1</v>
      </c>
      <c r="BC47">
        <f t="shared" si="51"/>
        <v>1</v>
      </c>
      <c r="BD47">
        <f t="shared" si="52"/>
        <v>1</v>
      </c>
      <c r="BE47">
        <f t="shared" si="53"/>
        <v>1</v>
      </c>
      <c r="BF47">
        <f t="shared" si="54"/>
        <v>1</v>
      </c>
      <c r="BG47">
        <f t="shared" si="55"/>
        <v>1</v>
      </c>
      <c r="BH47">
        <f t="shared" si="56"/>
        <v>1</v>
      </c>
      <c r="BI47">
        <f t="shared" si="57"/>
        <v>1</v>
      </c>
      <c r="BJ47">
        <f t="shared" si="58"/>
        <v>1</v>
      </c>
      <c r="BK47">
        <f t="shared" si="59"/>
        <v>1</v>
      </c>
      <c r="BL47">
        <f t="shared" si="60"/>
        <v>1</v>
      </c>
      <c r="BM47">
        <f t="shared" si="61"/>
        <v>1</v>
      </c>
      <c r="BN47">
        <f t="shared" si="62"/>
        <v>1</v>
      </c>
      <c r="BO47">
        <f t="shared" si="63"/>
        <v>1</v>
      </c>
      <c r="BP47">
        <f t="shared" si="64"/>
        <v>1</v>
      </c>
      <c r="BQ47">
        <f t="shared" si="65"/>
        <v>1</v>
      </c>
      <c r="BR47">
        <f t="shared" si="66"/>
        <v>1</v>
      </c>
      <c r="BS47">
        <f t="shared" si="67"/>
        <v>1</v>
      </c>
      <c r="BT47">
        <f t="shared" si="68"/>
        <v>1</v>
      </c>
      <c r="BU47">
        <f t="shared" si="69"/>
        <v>1</v>
      </c>
      <c r="BV47">
        <f t="shared" si="70"/>
        <v>1</v>
      </c>
      <c r="BX47" t="e">
        <f t="shared" si="71"/>
        <v>#VALUE!</v>
      </c>
      <c r="BY47">
        <f t="shared" si="72"/>
        <v>1</v>
      </c>
      <c r="BZ47">
        <f t="shared" si="73"/>
        <v>1</v>
      </c>
      <c r="CA47">
        <f t="shared" si="74"/>
        <v>1</v>
      </c>
      <c r="CB47">
        <f t="shared" si="75"/>
        <v>1</v>
      </c>
      <c r="CC47">
        <f t="shared" si="76"/>
        <v>1</v>
      </c>
      <c r="CD47">
        <f t="shared" si="77"/>
        <v>1</v>
      </c>
    </row>
    <row r="48" spans="1:82">
      <c r="A48" s="7" t="str">
        <f>IF(Scoresheet_Result!A48&lt;&gt;Original_Result!A48,"ERR!","OK")</f>
        <v>OK</v>
      </c>
      <c r="B48" s="7" t="str">
        <f>IF(Scoresheet_Result!B48&lt;&gt;Original_Result!B48,"ERR!","OK")</f>
        <v>OK</v>
      </c>
      <c r="C48" s="7" t="str">
        <f>IF(Scoresheet_Result!C48&lt;&gt;Original_Result!C48,"ERR!","OK")</f>
        <v>OK</v>
      </c>
      <c r="D48" s="7" t="str">
        <f>IF(Scoresheet_Result!D48&lt;&gt;Original_Result!D48,"ERR!","OK")</f>
        <v>OK</v>
      </c>
      <c r="E48" s="7" t="str">
        <f>IF(Scoresheet_Result!E48&lt;&gt;Original_Result!E48,"ERR!","OK")</f>
        <v>OK</v>
      </c>
      <c r="F48" s="7" t="str">
        <f>IF(Scoresheet_Result!F48&lt;&gt;Original_Result!F48,"ERR!","OK")</f>
        <v>OK</v>
      </c>
      <c r="G48" s="7" t="str">
        <f>IF(Scoresheet_Result!G48&lt;&gt;Original_Result!G48,"ERR!","OK")</f>
        <v>OK</v>
      </c>
      <c r="H48" s="7" t="str">
        <f>IF(Scoresheet_Result!H48&lt;&gt;Original_Result!H48,"ERR!","OK")</f>
        <v>OK</v>
      </c>
      <c r="I48" s="7" t="str">
        <f>IF(Scoresheet_Result!I48&lt;&gt;Original_Result!I48,"ERR!","OK")</f>
        <v>OK</v>
      </c>
      <c r="J48" s="7" t="str">
        <f>IF(Scoresheet_Result!J48&lt;&gt;Original_Result!J48,"ERR!","OK")</f>
        <v>OK</v>
      </c>
      <c r="K48" s="7" t="str">
        <f>IF(Scoresheet_Result!K48&lt;&gt;Original_Result!K48,"ERR!","OK")</f>
        <v>OK</v>
      </c>
      <c r="L48" s="7" t="str">
        <f>IF(Scoresheet_Result!L48&lt;&gt;Original_Result!L48,"ERR!","OK")</f>
        <v>OK</v>
      </c>
      <c r="M48" s="7" t="str">
        <f>IF(Scoresheet_Result!M48&lt;&gt;Original_Result!M48,"ERR!","OK")</f>
        <v>OK</v>
      </c>
      <c r="N48" s="7" t="str">
        <f>IF(Scoresheet_Result!N48&lt;&gt;Original_Result!N48,"ERR!","OK")</f>
        <v>OK</v>
      </c>
      <c r="O48" s="7" t="str">
        <f>IF(Scoresheet_Result!O48&lt;&gt;Original_Result!O48,"ERR!","OK")</f>
        <v>OK</v>
      </c>
      <c r="P48" s="7" t="str">
        <f>IF(Scoresheet_Result!P48&lt;&gt;Original_Result!P48,"ERR!","OK")</f>
        <v>OK</v>
      </c>
      <c r="Q48" s="7" t="str">
        <f>IF(Scoresheet_Result!Q48&lt;&gt;Original_Result!Q48,"ERR!","OK")</f>
        <v>OK</v>
      </c>
      <c r="R48" s="7" t="str">
        <f>IF(Scoresheet_Result!R48&lt;&gt;Original_Result!R48,"ERR!","OK")</f>
        <v>OK</v>
      </c>
      <c r="S48" s="7" t="str">
        <f>IF(Scoresheet_Result!S48&lt;&gt;Original_Result!S48,"ERR!","OK")</f>
        <v>OK</v>
      </c>
      <c r="T48" s="7" t="str">
        <f>IF(Scoresheet_Result!T48&lt;&gt;Original_Result!T48,"ERR!","OK")</f>
        <v>OK</v>
      </c>
      <c r="U48" s="7" t="str">
        <f>IF(Scoresheet_Result!U48&lt;&gt;Original_Result!U48,"ERR!","OK")</f>
        <v>OK</v>
      </c>
      <c r="V48" s="7" t="str">
        <f>IF(Scoresheet_Result!V48&lt;&gt;Original_Result!V48,"ERR!","OK")</f>
        <v>OK</v>
      </c>
      <c r="W48" s="7" t="str">
        <f>IF(Scoresheet_Result!W48&lt;&gt;Original_Result!W48,"ERR!","OK")</f>
        <v>OK</v>
      </c>
      <c r="X48" s="7" t="str">
        <f>IF(Scoresheet_Result!X48&lt;&gt;Original_Result!X48,"ERR!","OK")</f>
        <v>OK</v>
      </c>
      <c r="Y48" s="7" t="str">
        <f>IF(Scoresheet_Result!Y48&lt;&gt;Original_Result!Y48,"ERR!","OK")</f>
        <v>OK</v>
      </c>
      <c r="Z48" s="7" t="str">
        <f>IF(Scoresheet_Result!Z48&lt;&gt;Original_Result!Z48,"ERR!","OK")</f>
        <v>OK</v>
      </c>
      <c r="AA48" s="7" t="str">
        <f>IF(Scoresheet_Result!AA48&lt;&gt;Original_Result!AA48,"ERR!","OK")</f>
        <v>OK</v>
      </c>
      <c r="AB48" s="7" t="str">
        <f>IF(Scoresheet_Result!AB48&lt;&gt;Original_Result!AB48,"ERR!","OK")</f>
        <v>OK</v>
      </c>
      <c r="AC48" s="7" t="str">
        <f>IF(Scoresheet_Result!AC48&lt;&gt;Original_Result!AC48,"ERR!","OK")</f>
        <v>OK</v>
      </c>
      <c r="AD48" s="7" t="str">
        <f>IF(Scoresheet_Result!AD48&lt;&gt;Original_Result!AD48,"ERR!","OK")</f>
        <v>OK</v>
      </c>
      <c r="AE48" s="7" t="str">
        <f>IF(Scoresheet_Result!AE48&lt;&gt;Original_Result!AE48,"ERR!","OK")</f>
        <v>OK</v>
      </c>
      <c r="AF48" s="7" t="str">
        <f>IF(Scoresheet_Result!AF48&lt;&gt;Original_Result!AF48,"ERR!","OK")</f>
        <v>OK</v>
      </c>
      <c r="AG48" s="7" t="str">
        <f>IF(Scoresheet_Result!AG48&lt;&gt;Original_Result!AG48,"ERR!","OK")</f>
        <v>OK</v>
      </c>
      <c r="AH48" s="7" t="str">
        <f>IF(Scoresheet_Result!AH48&lt;&gt;Original_Result!AH48,"ERR!","OK")</f>
        <v>OK</v>
      </c>
      <c r="AI48" s="5"/>
      <c r="AJ48" s="5"/>
      <c r="AK48" s="5"/>
      <c r="AL48" s="5"/>
      <c r="AM48" s="5"/>
      <c r="AN48" s="5"/>
      <c r="AQ48">
        <f t="shared" si="39"/>
        <v>1</v>
      </c>
      <c r="AR48" t="e">
        <f t="shared" si="40"/>
        <v>#VALUE!</v>
      </c>
      <c r="AS48">
        <f t="shared" si="41"/>
        <v>1</v>
      </c>
      <c r="AT48">
        <f t="shared" si="42"/>
        <v>1</v>
      </c>
      <c r="AU48">
        <f t="shared" si="43"/>
        <v>1</v>
      </c>
      <c r="AV48">
        <f t="shared" si="44"/>
        <v>1</v>
      </c>
      <c r="AW48">
        <f t="shared" si="45"/>
        <v>1</v>
      </c>
      <c r="AX48">
        <f t="shared" si="46"/>
        <v>1</v>
      </c>
      <c r="AY48">
        <f t="shared" si="47"/>
        <v>1</v>
      </c>
      <c r="AZ48">
        <f t="shared" si="48"/>
        <v>1</v>
      </c>
      <c r="BA48">
        <f t="shared" si="49"/>
        <v>1</v>
      </c>
      <c r="BB48">
        <f t="shared" si="50"/>
        <v>1</v>
      </c>
      <c r="BC48">
        <f t="shared" si="51"/>
        <v>1</v>
      </c>
      <c r="BD48">
        <f t="shared" si="52"/>
        <v>1</v>
      </c>
      <c r="BE48">
        <f t="shared" si="53"/>
        <v>1</v>
      </c>
      <c r="BF48">
        <f t="shared" si="54"/>
        <v>1</v>
      </c>
      <c r="BG48">
        <f t="shared" si="55"/>
        <v>1</v>
      </c>
      <c r="BH48">
        <f t="shared" si="56"/>
        <v>1</v>
      </c>
      <c r="BI48">
        <f t="shared" si="57"/>
        <v>1</v>
      </c>
      <c r="BJ48">
        <f t="shared" si="58"/>
        <v>1</v>
      </c>
      <c r="BK48">
        <f t="shared" si="59"/>
        <v>1</v>
      </c>
      <c r="BL48">
        <f t="shared" si="60"/>
        <v>1</v>
      </c>
      <c r="BM48">
        <f t="shared" si="61"/>
        <v>1</v>
      </c>
      <c r="BN48">
        <f t="shared" si="62"/>
        <v>1</v>
      </c>
      <c r="BO48">
        <f t="shared" si="63"/>
        <v>1</v>
      </c>
      <c r="BP48">
        <f t="shared" si="64"/>
        <v>1</v>
      </c>
      <c r="BQ48">
        <f t="shared" si="65"/>
        <v>1</v>
      </c>
      <c r="BR48">
        <f t="shared" si="66"/>
        <v>1</v>
      </c>
      <c r="BS48">
        <f t="shared" si="67"/>
        <v>1</v>
      </c>
      <c r="BT48">
        <f t="shared" si="68"/>
        <v>1</v>
      </c>
      <c r="BU48">
        <f t="shared" si="69"/>
        <v>1</v>
      </c>
      <c r="BV48">
        <f t="shared" si="70"/>
        <v>1</v>
      </c>
      <c r="BX48" t="e">
        <f t="shared" si="71"/>
        <v>#VALUE!</v>
      </c>
      <c r="BY48">
        <f t="shared" si="72"/>
        <v>1</v>
      </c>
      <c r="BZ48">
        <f t="shared" si="73"/>
        <v>1</v>
      </c>
      <c r="CA48">
        <f t="shared" si="74"/>
        <v>1</v>
      </c>
      <c r="CB48">
        <f t="shared" si="75"/>
        <v>1</v>
      </c>
      <c r="CC48">
        <f t="shared" si="76"/>
        <v>1</v>
      </c>
      <c r="CD48">
        <f t="shared" si="77"/>
        <v>1</v>
      </c>
    </row>
    <row r="49" spans="1:82">
      <c r="A49" s="7" t="str">
        <f>IF(Scoresheet_Result!A49&lt;&gt;Original_Result!A49,"ERR!","OK")</f>
        <v>OK</v>
      </c>
      <c r="B49" s="7" t="str">
        <f>IF(Scoresheet_Result!B49&lt;&gt;Original_Result!B49,"ERR!","OK")</f>
        <v>OK</v>
      </c>
      <c r="C49" s="7" t="str">
        <f>IF(Scoresheet_Result!C49&lt;&gt;Original_Result!C49,"ERR!","OK")</f>
        <v>OK</v>
      </c>
      <c r="D49" s="7" t="str">
        <f>IF(Scoresheet_Result!D49&lt;&gt;Original_Result!D49,"ERR!","OK")</f>
        <v>OK</v>
      </c>
      <c r="E49" s="7" t="str">
        <f>IF(Scoresheet_Result!E49&lt;&gt;Original_Result!E49,"ERR!","OK")</f>
        <v>OK</v>
      </c>
      <c r="F49" s="7" t="str">
        <f>IF(Scoresheet_Result!F49&lt;&gt;Original_Result!F49,"ERR!","OK")</f>
        <v>OK</v>
      </c>
      <c r="G49" s="7" t="str">
        <f>IF(Scoresheet_Result!G49&lt;&gt;Original_Result!G49,"ERR!","OK")</f>
        <v>OK</v>
      </c>
      <c r="H49" s="7" t="str">
        <f>IF(Scoresheet_Result!H49&lt;&gt;Original_Result!H49,"ERR!","OK")</f>
        <v>OK</v>
      </c>
      <c r="I49" s="7" t="str">
        <f>IF(Scoresheet_Result!I49&lt;&gt;Original_Result!I49,"ERR!","OK")</f>
        <v>OK</v>
      </c>
      <c r="J49" s="7" t="str">
        <f>IF(Scoresheet_Result!J49&lt;&gt;Original_Result!J49,"ERR!","OK")</f>
        <v>OK</v>
      </c>
      <c r="K49" s="7" t="str">
        <f>IF(Scoresheet_Result!K49&lt;&gt;Original_Result!K49,"ERR!","OK")</f>
        <v>OK</v>
      </c>
      <c r="L49" s="7" t="str">
        <f>IF(Scoresheet_Result!L49&lt;&gt;Original_Result!L49,"ERR!","OK")</f>
        <v>OK</v>
      </c>
      <c r="M49" s="7" t="str">
        <f>IF(Scoresheet_Result!M49&lt;&gt;Original_Result!M49,"ERR!","OK")</f>
        <v>OK</v>
      </c>
      <c r="N49" s="7" t="str">
        <f>IF(Scoresheet_Result!N49&lt;&gt;Original_Result!N49,"ERR!","OK")</f>
        <v>OK</v>
      </c>
      <c r="O49" s="7" t="str">
        <f>IF(Scoresheet_Result!O49&lt;&gt;Original_Result!O49,"ERR!","OK")</f>
        <v>OK</v>
      </c>
      <c r="P49" s="7" t="str">
        <f>IF(Scoresheet_Result!P49&lt;&gt;Original_Result!P49,"ERR!","OK")</f>
        <v>OK</v>
      </c>
      <c r="Q49" s="7" t="str">
        <f>IF(Scoresheet_Result!Q49&lt;&gt;Original_Result!Q49,"ERR!","OK")</f>
        <v>OK</v>
      </c>
      <c r="R49" s="7" t="str">
        <f>IF(Scoresheet_Result!R49&lt;&gt;Original_Result!R49,"ERR!","OK")</f>
        <v>OK</v>
      </c>
      <c r="S49" s="7" t="str">
        <f>IF(Scoresheet_Result!S49&lt;&gt;Original_Result!S49,"ERR!","OK")</f>
        <v>OK</v>
      </c>
      <c r="T49" s="7" t="str">
        <f>IF(Scoresheet_Result!T49&lt;&gt;Original_Result!T49,"ERR!","OK")</f>
        <v>OK</v>
      </c>
      <c r="U49" s="7" t="str">
        <f>IF(Scoresheet_Result!U49&lt;&gt;Original_Result!U49,"ERR!","OK")</f>
        <v>OK</v>
      </c>
      <c r="V49" s="7" t="str">
        <f>IF(Scoresheet_Result!V49&lt;&gt;Original_Result!V49,"ERR!","OK")</f>
        <v>OK</v>
      </c>
      <c r="W49" s="7" t="str">
        <f>IF(Scoresheet_Result!W49&lt;&gt;Original_Result!W49,"ERR!","OK")</f>
        <v>OK</v>
      </c>
      <c r="X49" s="7" t="str">
        <f>IF(Scoresheet_Result!X49&lt;&gt;Original_Result!X49,"ERR!","OK")</f>
        <v>OK</v>
      </c>
      <c r="Y49" s="7" t="str">
        <f>IF(Scoresheet_Result!Y49&lt;&gt;Original_Result!Y49,"ERR!","OK")</f>
        <v>OK</v>
      </c>
      <c r="Z49" s="7" t="str">
        <f>IF(Scoresheet_Result!Z49&lt;&gt;Original_Result!Z49,"ERR!","OK")</f>
        <v>OK</v>
      </c>
      <c r="AA49" s="7" t="str">
        <f>IF(Scoresheet_Result!AA49&lt;&gt;Original_Result!AA49,"ERR!","OK")</f>
        <v>OK</v>
      </c>
      <c r="AB49" s="7" t="str">
        <f>IF(Scoresheet_Result!AB49&lt;&gt;Original_Result!AB49,"ERR!","OK")</f>
        <v>OK</v>
      </c>
      <c r="AC49" s="7" t="str">
        <f>IF(Scoresheet_Result!AC49&lt;&gt;Original_Result!AC49,"ERR!","OK")</f>
        <v>OK</v>
      </c>
      <c r="AD49" s="7" t="str">
        <f>IF(Scoresheet_Result!AD49&lt;&gt;Original_Result!AD49,"ERR!","OK")</f>
        <v>OK</v>
      </c>
      <c r="AE49" s="7" t="str">
        <f>IF(Scoresheet_Result!AE49&lt;&gt;Original_Result!AE49,"ERR!","OK")</f>
        <v>OK</v>
      </c>
      <c r="AF49" s="7" t="str">
        <f>IF(Scoresheet_Result!AF49&lt;&gt;Original_Result!AF49,"ERR!","OK")</f>
        <v>OK</v>
      </c>
      <c r="AG49" s="7" t="str">
        <f>IF(Scoresheet_Result!AG49&lt;&gt;Original_Result!AG49,"ERR!","OK")</f>
        <v>OK</v>
      </c>
      <c r="AH49" s="7" t="str">
        <f>IF(Scoresheet_Result!AH49&lt;&gt;Original_Result!AH49,"ERR!","OK")</f>
        <v>OK</v>
      </c>
      <c r="AI49" s="5"/>
      <c r="AJ49" s="5"/>
      <c r="AK49" s="5"/>
      <c r="AL49" s="5"/>
      <c r="AM49" s="5"/>
      <c r="AN49" s="5"/>
      <c r="AQ49">
        <f t="shared" si="39"/>
        <v>1</v>
      </c>
      <c r="AR49" t="e">
        <f t="shared" si="40"/>
        <v>#VALUE!</v>
      </c>
      <c r="AS49">
        <f t="shared" si="41"/>
        <v>1</v>
      </c>
      <c r="AT49">
        <f t="shared" si="42"/>
        <v>1</v>
      </c>
      <c r="AU49">
        <f t="shared" si="43"/>
        <v>1</v>
      </c>
      <c r="AV49">
        <f t="shared" si="44"/>
        <v>1</v>
      </c>
      <c r="AW49">
        <f t="shared" si="45"/>
        <v>1</v>
      </c>
      <c r="AX49">
        <f t="shared" si="46"/>
        <v>1</v>
      </c>
      <c r="AY49">
        <f t="shared" si="47"/>
        <v>1</v>
      </c>
      <c r="AZ49">
        <f t="shared" si="48"/>
        <v>1</v>
      </c>
      <c r="BA49">
        <f t="shared" si="49"/>
        <v>1</v>
      </c>
      <c r="BB49">
        <f t="shared" si="50"/>
        <v>1</v>
      </c>
      <c r="BC49">
        <f t="shared" si="51"/>
        <v>1</v>
      </c>
      <c r="BD49">
        <f t="shared" si="52"/>
        <v>1</v>
      </c>
      <c r="BE49">
        <f t="shared" si="53"/>
        <v>1</v>
      </c>
      <c r="BF49">
        <f t="shared" si="54"/>
        <v>1</v>
      </c>
      <c r="BG49">
        <f t="shared" si="55"/>
        <v>1</v>
      </c>
      <c r="BH49">
        <f t="shared" si="56"/>
        <v>1</v>
      </c>
      <c r="BI49">
        <f t="shared" si="57"/>
        <v>1</v>
      </c>
      <c r="BJ49">
        <f t="shared" si="58"/>
        <v>1</v>
      </c>
      <c r="BK49">
        <f t="shared" si="59"/>
        <v>1</v>
      </c>
      <c r="BL49">
        <f t="shared" si="60"/>
        <v>1</v>
      </c>
      <c r="BM49">
        <f t="shared" si="61"/>
        <v>1</v>
      </c>
      <c r="BN49">
        <f t="shared" si="62"/>
        <v>1</v>
      </c>
      <c r="BO49">
        <f t="shared" si="63"/>
        <v>1</v>
      </c>
      <c r="BP49">
        <f t="shared" si="64"/>
        <v>1</v>
      </c>
      <c r="BQ49">
        <f t="shared" si="65"/>
        <v>1</v>
      </c>
      <c r="BR49">
        <f t="shared" si="66"/>
        <v>1</v>
      </c>
      <c r="BS49">
        <f t="shared" si="67"/>
        <v>1</v>
      </c>
      <c r="BT49">
        <f t="shared" si="68"/>
        <v>1</v>
      </c>
      <c r="BU49">
        <f t="shared" si="69"/>
        <v>1</v>
      </c>
      <c r="BV49">
        <f t="shared" si="70"/>
        <v>1</v>
      </c>
      <c r="BX49" t="e">
        <f t="shared" si="71"/>
        <v>#VALUE!</v>
      </c>
      <c r="BY49">
        <f t="shared" si="72"/>
        <v>1</v>
      </c>
      <c r="BZ49">
        <f t="shared" si="73"/>
        <v>1</v>
      </c>
      <c r="CA49">
        <f t="shared" si="74"/>
        <v>1</v>
      </c>
      <c r="CB49">
        <f t="shared" si="75"/>
        <v>1</v>
      </c>
      <c r="CC49">
        <f t="shared" si="76"/>
        <v>1</v>
      </c>
      <c r="CD49">
        <f t="shared" si="77"/>
        <v>1</v>
      </c>
    </row>
    <row r="50" spans="1:82">
      <c r="A50" s="7" t="str">
        <f>IF(Scoresheet_Result!A50&lt;&gt;Original_Result!A50,"ERR!","OK")</f>
        <v>OK</v>
      </c>
      <c r="B50" s="7" t="str">
        <f>IF(Scoresheet_Result!B50&lt;&gt;Original_Result!B50,"ERR!","OK")</f>
        <v>OK</v>
      </c>
      <c r="C50" s="7" t="str">
        <f>IF(Scoresheet_Result!C50&lt;&gt;Original_Result!C50,"ERR!","OK")</f>
        <v>OK</v>
      </c>
      <c r="D50" s="7" t="str">
        <f>IF(Scoresheet_Result!D50&lt;&gt;Original_Result!D50,"ERR!","OK")</f>
        <v>OK</v>
      </c>
      <c r="E50" s="7" t="str">
        <f>IF(Scoresheet_Result!E50&lt;&gt;Original_Result!E50,"ERR!","OK")</f>
        <v>OK</v>
      </c>
      <c r="F50" s="7" t="str">
        <f>IF(Scoresheet_Result!F50&lt;&gt;Original_Result!F50,"ERR!","OK")</f>
        <v>OK</v>
      </c>
      <c r="G50" s="7" t="str">
        <f>IF(Scoresheet_Result!G50&lt;&gt;Original_Result!G50,"ERR!","OK")</f>
        <v>OK</v>
      </c>
      <c r="H50" s="7" t="str">
        <f>IF(Scoresheet_Result!H50&lt;&gt;Original_Result!H50,"ERR!","OK")</f>
        <v>OK</v>
      </c>
      <c r="I50" s="7" t="str">
        <f>IF(Scoresheet_Result!I50&lt;&gt;Original_Result!I50,"ERR!","OK")</f>
        <v>OK</v>
      </c>
      <c r="J50" s="7" t="str">
        <f>IF(Scoresheet_Result!J50&lt;&gt;Original_Result!J50,"ERR!","OK")</f>
        <v>OK</v>
      </c>
      <c r="K50" s="7" t="str">
        <f>IF(Scoresheet_Result!K50&lt;&gt;Original_Result!K50,"ERR!","OK")</f>
        <v>OK</v>
      </c>
      <c r="L50" s="7" t="str">
        <f>IF(Scoresheet_Result!L50&lt;&gt;Original_Result!L50,"ERR!","OK")</f>
        <v>OK</v>
      </c>
      <c r="M50" s="7" t="str">
        <f>IF(Scoresheet_Result!M50&lt;&gt;Original_Result!M50,"ERR!","OK")</f>
        <v>OK</v>
      </c>
      <c r="N50" s="7" t="str">
        <f>IF(Scoresheet_Result!N50&lt;&gt;Original_Result!N50,"ERR!","OK")</f>
        <v>OK</v>
      </c>
      <c r="O50" s="7" t="str">
        <f>IF(Scoresheet_Result!O50&lt;&gt;Original_Result!O50,"ERR!","OK")</f>
        <v>OK</v>
      </c>
      <c r="P50" s="7" t="str">
        <f>IF(Scoresheet_Result!P50&lt;&gt;Original_Result!P50,"ERR!","OK")</f>
        <v>OK</v>
      </c>
      <c r="Q50" s="7" t="str">
        <f>IF(Scoresheet_Result!Q50&lt;&gt;Original_Result!Q50,"ERR!","OK")</f>
        <v>OK</v>
      </c>
      <c r="R50" s="7" t="str">
        <f>IF(Scoresheet_Result!R50&lt;&gt;Original_Result!R50,"ERR!","OK")</f>
        <v>OK</v>
      </c>
      <c r="S50" s="7" t="str">
        <f>IF(Scoresheet_Result!S50&lt;&gt;Original_Result!S50,"ERR!","OK")</f>
        <v>OK</v>
      </c>
      <c r="T50" s="7" t="str">
        <f>IF(Scoresheet_Result!T50&lt;&gt;Original_Result!T50,"ERR!","OK")</f>
        <v>OK</v>
      </c>
      <c r="U50" s="7" t="str">
        <f>IF(Scoresheet_Result!U50&lt;&gt;Original_Result!U50,"ERR!","OK")</f>
        <v>OK</v>
      </c>
      <c r="V50" s="7" t="str">
        <f>IF(Scoresheet_Result!V50&lt;&gt;Original_Result!V50,"ERR!","OK")</f>
        <v>OK</v>
      </c>
      <c r="W50" s="7" t="str">
        <f>IF(Scoresheet_Result!W50&lt;&gt;Original_Result!W50,"ERR!","OK")</f>
        <v>OK</v>
      </c>
      <c r="X50" s="7" t="str">
        <f>IF(Scoresheet_Result!X50&lt;&gt;Original_Result!X50,"ERR!","OK")</f>
        <v>OK</v>
      </c>
      <c r="Y50" s="7" t="str">
        <f>IF(Scoresheet_Result!Y50&lt;&gt;Original_Result!Y50,"ERR!","OK")</f>
        <v>OK</v>
      </c>
      <c r="Z50" s="7" t="str">
        <f>IF(Scoresheet_Result!Z50&lt;&gt;Original_Result!Z50,"ERR!","OK")</f>
        <v>OK</v>
      </c>
      <c r="AA50" s="7" t="str">
        <f>IF(Scoresheet_Result!AA50&lt;&gt;Original_Result!AA50,"ERR!","OK")</f>
        <v>OK</v>
      </c>
      <c r="AB50" s="7" t="str">
        <f>IF(Scoresheet_Result!AB50&lt;&gt;Original_Result!AB50,"ERR!","OK")</f>
        <v>OK</v>
      </c>
      <c r="AC50" s="7" t="str">
        <f>IF(Scoresheet_Result!AC50&lt;&gt;Original_Result!AC50,"ERR!","OK")</f>
        <v>OK</v>
      </c>
      <c r="AD50" s="7" t="str">
        <f>IF(Scoresheet_Result!AD50&lt;&gt;Original_Result!AD50,"ERR!","OK")</f>
        <v>OK</v>
      </c>
      <c r="AE50" s="7" t="str">
        <f>IF(Scoresheet_Result!AE50&lt;&gt;Original_Result!AE50,"ERR!","OK")</f>
        <v>OK</v>
      </c>
      <c r="AF50" s="7" t="str">
        <f>IF(Scoresheet_Result!AF50&lt;&gt;Original_Result!AF50,"ERR!","OK")</f>
        <v>OK</v>
      </c>
      <c r="AG50" s="7" t="str">
        <f>IF(Scoresheet_Result!AG50&lt;&gt;Original_Result!AG50,"ERR!","OK")</f>
        <v>OK</v>
      </c>
      <c r="AH50" s="7" t="str">
        <f>IF(Scoresheet_Result!AH50&lt;&gt;Original_Result!AH50,"ERR!","OK")</f>
        <v>OK</v>
      </c>
      <c r="AI50" s="5"/>
      <c r="AJ50" s="5"/>
      <c r="AK50" s="5"/>
      <c r="AL50" s="5"/>
      <c r="AM50" s="5"/>
      <c r="AN50" s="5"/>
      <c r="AQ50">
        <f t="shared" si="39"/>
        <v>1</v>
      </c>
      <c r="AR50" t="e">
        <f t="shared" si="40"/>
        <v>#VALUE!</v>
      </c>
      <c r="AS50">
        <f t="shared" si="41"/>
        <v>1</v>
      </c>
      <c r="AT50">
        <f t="shared" si="42"/>
        <v>1</v>
      </c>
      <c r="AU50">
        <f t="shared" si="43"/>
        <v>1</v>
      </c>
      <c r="AV50">
        <f t="shared" si="44"/>
        <v>1</v>
      </c>
      <c r="AW50">
        <f t="shared" si="45"/>
        <v>1</v>
      </c>
      <c r="AX50">
        <f t="shared" si="46"/>
        <v>1</v>
      </c>
      <c r="AY50">
        <f t="shared" si="47"/>
        <v>1</v>
      </c>
      <c r="AZ50">
        <f t="shared" si="48"/>
        <v>1</v>
      </c>
      <c r="BA50">
        <f t="shared" si="49"/>
        <v>1</v>
      </c>
      <c r="BB50">
        <f t="shared" si="50"/>
        <v>1</v>
      </c>
      <c r="BC50">
        <f t="shared" si="51"/>
        <v>1</v>
      </c>
      <c r="BD50">
        <f t="shared" si="52"/>
        <v>1</v>
      </c>
      <c r="BE50">
        <f t="shared" si="53"/>
        <v>1</v>
      </c>
      <c r="BF50">
        <f t="shared" si="54"/>
        <v>1</v>
      </c>
      <c r="BG50">
        <f t="shared" si="55"/>
        <v>1</v>
      </c>
      <c r="BH50">
        <f t="shared" si="56"/>
        <v>1</v>
      </c>
      <c r="BI50">
        <f t="shared" si="57"/>
        <v>1</v>
      </c>
      <c r="BJ50">
        <f t="shared" si="58"/>
        <v>1</v>
      </c>
      <c r="BK50">
        <f t="shared" si="59"/>
        <v>1</v>
      </c>
      <c r="BL50">
        <f t="shared" si="60"/>
        <v>1</v>
      </c>
      <c r="BM50">
        <f t="shared" si="61"/>
        <v>1</v>
      </c>
      <c r="BN50">
        <f t="shared" si="62"/>
        <v>1</v>
      </c>
      <c r="BO50">
        <f t="shared" si="63"/>
        <v>1</v>
      </c>
      <c r="BP50">
        <f t="shared" si="64"/>
        <v>1</v>
      </c>
      <c r="BQ50">
        <f t="shared" si="65"/>
        <v>1</v>
      </c>
      <c r="BR50">
        <f t="shared" si="66"/>
        <v>1</v>
      </c>
      <c r="BS50">
        <f t="shared" si="67"/>
        <v>1</v>
      </c>
      <c r="BT50">
        <f t="shared" si="68"/>
        <v>1</v>
      </c>
      <c r="BU50">
        <f t="shared" si="69"/>
        <v>1</v>
      </c>
      <c r="BV50">
        <f t="shared" si="70"/>
        <v>1</v>
      </c>
      <c r="BX50" t="e">
        <f t="shared" si="71"/>
        <v>#VALUE!</v>
      </c>
      <c r="BY50">
        <f t="shared" si="72"/>
        <v>1</v>
      </c>
      <c r="BZ50">
        <f t="shared" si="73"/>
        <v>1</v>
      </c>
      <c r="CA50">
        <f t="shared" si="74"/>
        <v>1</v>
      </c>
      <c r="CB50">
        <f t="shared" si="75"/>
        <v>1</v>
      </c>
      <c r="CC50">
        <f t="shared" si="76"/>
        <v>1</v>
      </c>
      <c r="CD50">
        <f t="shared" si="77"/>
        <v>1</v>
      </c>
    </row>
    <row r="51" spans="1:82">
      <c r="A51" s="7" t="str">
        <f>IF(Scoresheet_Result!A51&lt;&gt;Original_Result!A51,"ERR!","OK")</f>
        <v>OK</v>
      </c>
      <c r="B51" s="7" t="str">
        <f>IF(Scoresheet_Result!B51&lt;&gt;Original_Result!B51,"ERR!","OK")</f>
        <v>OK</v>
      </c>
      <c r="C51" s="7" t="str">
        <f>IF(Scoresheet_Result!C51&lt;&gt;Original_Result!C51,"ERR!","OK")</f>
        <v>OK</v>
      </c>
      <c r="D51" s="7" t="str">
        <f>IF(Scoresheet_Result!D51&lt;&gt;Original_Result!D51,"ERR!","OK")</f>
        <v>OK</v>
      </c>
      <c r="E51" s="7" t="str">
        <f>IF(Scoresheet_Result!E51&lt;&gt;Original_Result!E51,"ERR!","OK")</f>
        <v>OK</v>
      </c>
      <c r="F51" s="7" t="str">
        <f>IF(Scoresheet_Result!F51&lt;&gt;Original_Result!F51,"ERR!","OK")</f>
        <v>OK</v>
      </c>
      <c r="G51" s="7" t="str">
        <f>IF(Scoresheet_Result!G51&lt;&gt;Original_Result!G51,"ERR!","OK")</f>
        <v>OK</v>
      </c>
      <c r="H51" s="7" t="str">
        <f>IF(Scoresheet_Result!H51&lt;&gt;Original_Result!H51,"ERR!","OK")</f>
        <v>OK</v>
      </c>
      <c r="I51" s="7" t="str">
        <f>IF(Scoresheet_Result!I51&lt;&gt;Original_Result!I51,"ERR!","OK")</f>
        <v>OK</v>
      </c>
      <c r="J51" s="7" t="str">
        <f>IF(Scoresheet_Result!J51&lt;&gt;Original_Result!J51,"ERR!","OK")</f>
        <v>OK</v>
      </c>
      <c r="K51" s="7" t="str">
        <f>IF(Scoresheet_Result!K51&lt;&gt;Original_Result!K51,"ERR!","OK")</f>
        <v>OK</v>
      </c>
      <c r="L51" s="7" t="str">
        <f>IF(Scoresheet_Result!L51&lt;&gt;Original_Result!L51,"ERR!","OK")</f>
        <v>OK</v>
      </c>
      <c r="M51" s="7" t="str">
        <f>IF(Scoresheet_Result!M51&lt;&gt;Original_Result!M51,"ERR!","OK")</f>
        <v>OK</v>
      </c>
      <c r="N51" s="7" t="str">
        <f>IF(Scoresheet_Result!N51&lt;&gt;Original_Result!N51,"ERR!","OK")</f>
        <v>OK</v>
      </c>
      <c r="O51" s="7" t="str">
        <f>IF(Scoresheet_Result!O51&lt;&gt;Original_Result!O51,"ERR!","OK")</f>
        <v>OK</v>
      </c>
      <c r="P51" s="7" t="str">
        <f>IF(Scoresheet_Result!P51&lt;&gt;Original_Result!P51,"ERR!","OK")</f>
        <v>OK</v>
      </c>
      <c r="Q51" s="7" t="str">
        <f>IF(Scoresheet_Result!Q51&lt;&gt;Original_Result!Q51,"ERR!","OK")</f>
        <v>OK</v>
      </c>
      <c r="R51" s="7" t="str">
        <f>IF(Scoresheet_Result!R51&lt;&gt;Original_Result!R51,"ERR!","OK")</f>
        <v>OK</v>
      </c>
      <c r="S51" s="7" t="str">
        <f>IF(Scoresheet_Result!S51&lt;&gt;Original_Result!S51,"ERR!","OK")</f>
        <v>OK</v>
      </c>
      <c r="T51" s="7" t="str">
        <f>IF(Scoresheet_Result!T51&lt;&gt;Original_Result!T51,"ERR!","OK")</f>
        <v>OK</v>
      </c>
      <c r="U51" s="7" t="str">
        <f>IF(Scoresheet_Result!U51&lt;&gt;Original_Result!U51,"ERR!","OK")</f>
        <v>OK</v>
      </c>
      <c r="V51" s="7" t="str">
        <f>IF(Scoresheet_Result!V51&lt;&gt;Original_Result!V51,"ERR!","OK")</f>
        <v>OK</v>
      </c>
      <c r="W51" s="7" t="str">
        <f>IF(Scoresheet_Result!W51&lt;&gt;Original_Result!W51,"ERR!","OK")</f>
        <v>OK</v>
      </c>
      <c r="X51" s="7" t="str">
        <f>IF(Scoresheet_Result!X51&lt;&gt;Original_Result!X51,"ERR!","OK")</f>
        <v>OK</v>
      </c>
      <c r="Y51" s="7" t="str">
        <f>IF(Scoresheet_Result!Y51&lt;&gt;Original_Result!Y51,"ERR!","OK")</f>
        <v>OK</v>
      </c>
      <c r="Z51" s="7" t="str">
        <f>IF(Scoresheet_Result!Z51&lt;&gt;Original_Result!Z51,"ERR!","OK")</f>
        <v>OK</v>
      </c>
      <c r="AA51" s="7" t="str">
        <f>IF(Scoresheet_Result!AA51&lt;&gt;Original_Result!AA51,"ERR!","OK")</f>
        <v>OK</v>
      </c>
      <c r="AB51" s="7" t="str">
        <f>IF(Scoresheet_Result!AB51&lt;&gt;Original_Result!AB51,"ERR!","OK")</f>
        <v>OK</v>
      </c>
      <c r="AC51" s="7" t="str">
        <f>IF(Scoresheet_Result!AC51&lt;&gt;Original_Result!AC51,"ERR!","OK")</f>
        <v>OK</v>
      </c>
      <c r="AD51" s="7" t="str">
        <f>IF(Scoresheet_Result!AD51&lt;&gt;Original_Result!AD51,"ERR!","OK")</f>
        <v>OK</v>
      </c>
      <c r="AE51" s="7" t="str">
        <f>IF(Scoresheet_Result!AE51&lt;&gt;Original_Result!AE51,"ERR!","OK")</f>
        <v>OK</v>
      </c>
      <c r="AF51" s="7" t="str">
        <f>IF(Scoresheet_Result!AF51&lt;&gt;Original_Result!AF51,"ERR!","OK")</f>
        <v>OK</v>
      </c>
      <c r="AG51" s="7" t="str">
        <f>IF(Scoresheet_Result!AG51&lt;&gt;Original_Result!AG51,"ERR!","OK")</f>
        <v>OK</v>
      </c>
      <c r="AH51" s="7" t="str">
        <f>IF(Scoresheet_Result!AH51&lt;&gt;Original_Result!AH51,"ERR!","OK")</f>
        <v>OK</v>
      </c>
      <c r="AI51" s="5"/>
      <c r="AJ51" s="5"/>
      <c r="AK51" s="5"/>
      <c r="AL51" s="5"/>
      <c r="AM51" s="5"/>
      <c r="AN51" s="5"/>
      <c r="AQ51">
        <f t="shared" si="39"/>
        <v>1</v>
      </c>
      <c r="AR51" t="e">
        <f t="shared" si="40"/>
        <v>#VALUE!</v>
      </c>
      <c r="AS51">
        <f t="shared" si="41"/>
        <v>1</v>
      </c>
      <c r="AT51">
        <f t="shared" si="42"/>
        <v>1</v>
      </c>
      <c r="AU51">
        <f t="shared" si="43"/>
        <v>1</v>
      </c>
      <c r="AV51">
        <f t="shared" si="44"/>
        <v>1</v>
      </c>
      <c r="AW51">
        <f t="shared" si="45"/>
        <v>1</v>
      </c>
      <c r="AX51">
        <f t="shared" si="46"/>
        <v>1</v>
      </c>
      <c r="AY51">
        <f t="shared" si="47"/>
        <v>1</v>
      </c>
      <c r="AZ51">
        <f t="shared" si="48"/>
        <v>1</v>
      </c>
      <c r="BA51">
        <f t="shared" si="49"/>
        <v>1</v>
      </c>
      <c r="BB51">
        <f t="shared" si="50"/>
        <v>1</v>
      </c>
      <c r="BC51">
        <f t="shared" si="51"/>
        <v>1</v>
      </c>
      <c r="BD51">
        <f t="shared" si="52"/>
        <v>1</v>
      </c>
      <c r="BE51">
        <f t="shared" si="53"/>
        <v>1</v>
      </c>
      <c r="BF51">
        <f t="shared" si="54"/>
        <v>1</v>
      </c>
      <c r="BG51">
        <f t="shared" si="55"/>
        <v>1</v>
      </c>
      <c r="BH51">
        <f t="shared" si="56"/>
        <v>1</v>
      </c>
      <c r="BI51">
        <f t="shared" si="57"/>
        <v>1</v>
      </c>
      <c r="BJ51">
        <f t="shared" si="58"/>
        <v>1</v>
      </c>
      <c r="BK51">
        <f t="shared" si="59"/>
        <v>1</v>
      </c>
      <c r="BL51">
        <f t="shared" si="60"/>
        <v>1</v>
      </c>
      <c r="BM51">
        <f t="shared" si="61"/>
        <v>1</v>
      </c>
      <c r="BN51">
        <f t="shared" si="62"/>
        <v>1</v>
      </c>
      <c r="BO51">
        <f t="shared" si="63"/>
        <v>1</v>
      </c>
      <c r="BP51">
        <f t="shared" si="64"/>
        <v>1</v>
      </c>
      <c r="BQ51">
        <f t="shared" si="65"/>
        <v>1</v>
      </c>
      <c r="BR51">
        <f t="shared" si="66"/>
        <v>1</v>
      </c>
      <c r="BS51">
        <f t="shared" si="67"/>
        <v>1</v>
      </c>
      <c r="BT51">
        <f t="shared" si="68"/>
        <v>1</v>
      </c>
      <c r="BU51">
        <f t="shared" si="69"/>
        <v>1</v>
      </c>
      <c r="BV51">
        <f t="shared" si="70"/>
        <v>1</v>
      </c>
      <c r="BX51" t="e">
        <f t="shared" si="71"/>
        <v>#VALUE!</v>
      </c>
      <c r="BY51">
        <f t="shared" si="72"/>
        <v>1</v>
      </c>
      <c r="BZ51">
        <f t="shared" si="73"/>
        <v>1</v>
      </c>
      <c r="CA51">
        <f t="shared" si="74"/>
        <v>1</v>
      </c>
      <c r="CB51">
        <f t="shared" si="75"/>
        <v>1</v>
      </c>
      <c r="CC51">
        <f t="shared" si="76"/>
        <v>1</v>
      </c>
      <c r="CD51">
        <f t="shared" si="77"/>
        <v>1</v>
      </c>
    </row>
    <row r="52" spans="1:82">
      <c r="A52" s="7" t="str">
        <f>IF(Scoresheet_Result!A52&lt;&gt;Original_Result!A52,"ERR!","OK")</f>
        <v>OK</v>
      </c>
      <c r="B52" s="7" t="str">
        <f>IF(Scoresheet_Result!B52&lt;&gt;Original_Result!B52,"ERR!","OK")</f>
        <v>OK</v>
      </c>
      <c r="C52" s="7" t="str">
        <f>IF(Scoresheet_Result!C52&lt;&gt;Original_Result!C52,"ERR!","OK")</f>
        <v>OK</v>
      </c>
      <c r="D52" s="7" t="str">
        <f>IF(Scoresheet_Result!D52&lt;&gt;Original_Result!D52,"ERR!","OK")</f>
        <v>OK</v>
      </c>
      <c r="E52" s="7" t="str">
        <f>IF(Scoresheet_Result!E52&lt;&gt;Original_Result!E52,"ERR!","OK")</f>
        <v>OK</v>
      </c>
      <c r="F52" s="7" t="str">
        <f>IF(Scoresheet_Result!F52&lt;&gt;Original_Result!F52,"ERR!","OK")</f>
        <v>OK</v>
      </c>
      <c r="G52" s="7" t="str">
        <f>IF(Scoresheet_Result!G52&lt;&gt;Original_Result!G52,"ERR!","OK")</f>
        <v>OK</v>
      </c>
      <c r="H52" s="7" t="str">
        <f>IF(Scoresheet_Result!H52&lt;&gt;Original_Result!H52,"ERR!","OK")</f>
        <v>OK</v>
      </c>
      <c r="I52" s="7" t="str">
        <f>IF(Scoresheet_Result!I52&lt;&gt;Original_Result!I52,"ERR!","OK")</f>
        <v>OK</v>
      </c>
      <c r="J52" s="7" t="str">
        <f>IF(Scoresheet_Result!J52&lt;&gt;Original_Result!J52,"ERR!","OK")</f>
        <v>OK</v>
      </c>
      <c r="K52" s="7" t="str">
        <f>IF(Scoresheet_Result!K52&lt;&gt;Original_Result!K52,"ERR!","OK")</f>
        <v>OK</v>
      </c>
      <c r="L52" s="7" t="str">
        <f>IF(Scoresheet_Result!L52&lt;&gt;Original_Result!L52,"ERR!","OK")</f>
        <v>OK</v>
      </c>
      <c r="M52" s="7" t="str">
        <f>IF(Scoresheet_Result!M52&lt;&gt;Original_Result!M52,"ERR!","OK")</f>
        <v>OK</v>
      </c>
      <c r="N52" s="7" t="str">
        <f>IF(Scoresheet_Result!N52&lt;&gt;Original_Result!N52,"ERR!","OK")</f>
        <v>OK</v>
      </c>
      <c r="O52" s="7" t="str">
        <f>IF(Scoresheet_Result!O52&lt;&gt;Original_Result!O52,"ERR!","OK")</f>
        <v>OK</v>
      </c>
      <c r="P52" s="7" t="str">
        <f>IF(Scoresheet_Result!P52&lt;&gt;Original_Result!P52,"ERR!","OK")</f>
        <v>OK</v>
      </c>
      <c r="Q52" s="7" t="str">
        <f>IF(Scoresheet_Result!Q52&lt;&gt;Original_Result!Q52,"ERR!","OK")</f>
        <v>OK</v>
      </c>
      <c r="R52" s="7" t="str">
        <f>IF(Scoresheet_Result!R52&lt;&gt;Original_Result!R52,"ERR!","OK")</f>
        <v>OK</v>
      </c>
      <c r="S52" s="7" t="str">
        <f>IF(Scoresheet_Result!S52&lt;&gt;Original_Result!S52,"ERR!","OK")</f>
        <v>OK</v>
      </c>
      <c r="T52" s="7" t="str">
        <f>IF(Scoresheet_Result!T52&lt;&gt;Original_Result!T52,"ERR!","OK")</f>
        <v>OK</v>
      </c>
      <c r="U52" s="7" t="str">
        <f>IF(Scoresheet_Result!U52&lt;&gt;Original_Result!U52,"ERR!","OK")</f>
        <v>OK</v>
      </c>
      <c r="V52" s="7" t="str">
        <f>IF(Scoresheet_Result!V52&lt;&gt;Original_Result!V52,"ERR!","OK")</f>
        <v>OK</v>
      </c>
      <c r="W52" s="7" t="str">
        <f>IF(Scoresheet_Result!W52&lt;&gt;Original_Result!W52,"ERR!","OK")</f>
        <v>OK</v>
      </c>
      <c r="X52" s="7" t="str">
        <f>IF(Scoresheet_Result!X52&lt;&gt;Original_Result!X52,"ERR!","OK")</f>
        <v>OK</v>
      </c>
      <c r="Y52" s="7" t="str">
        <f>IF(Scoresheet_Result!Y52&lt;&gt;Original_Result!Y52,"ERR!","OK")</f>
        <v>OK</v>
      </c>
      <c r="Z52" s="7" t="str">
        <f>IF(Scoresheet_Result!Z52&lt;&gt;Original_Result!Z52,"ERR!","OK")</f>
        <v>OK</v>
      </c>
      <c r="AA52" s="7" t="str">
        <f>IF(Scoresheet_Result!AA52&lt;&gt;Original_Result!AA52,"ERR!","OK")</f>
        <v>OK</v>
      </c>
      <c r="AB52" s="7" t="str">
        <f>IF(Scoresheet_Result!AB52&lt;&gt;Original_Result!AB52,"ERR!","OK")</f>
        <v>OK</v>
      </c>
      <c r="AC52" s="7" t="str">
        <f>IF(Scoresheet_Result!AC52&lt;&gt;Original_Result!AC52,"ERR!","OK")</f>
        <v>OK</v>
      </c>
      <c r="AD52" s="7" t="str">
        <f>IF(Scoresheet_Result!AD52&lt;&gt;Original_Result!AD52,"ERR!","OK")</f>
        <v>OK</v>
      </c>
      <c r="AE52" s="7" t="str">
        <f>IF(Scoresheet_Result!AE52&lt;&gt;Original_Result!AE52,"ERR!","OK")</f>
        <v>OK</v>
      </c>
      <c r="AF52" s="7" t="str">
        <f>IF(Scoresheet_Result!AF52&lt;&gt;Original_Result!AF52,"ERR!","OK")</f>
        <v>OK</v>
      </c>
      <c r="AG52" s="7" t="str">
        <f>IF(Scoresheet_Result!AG52&lt;&gt;Original_Result!AG52,"ERR!","OK")</f>
        <v>OK</v>
      </c>
      <c r="AH52" s="7" t="str">
        <f>IF(Scoresheet_Result!AH52&lt;&gt;Original_Result!AH52,"ERR!","OK")</f>
        <v>OK</v>
      </c>
      <c r="AI52" s="5"/>
      <c r="AJ52" s="5"/>
      <c r="AK52" s="5"/>
      <c r="AL52" s="5"/>
      <c r="AM52" s="5"/>
      <c r="AN52" s="5"/>
      <c r="AQ52">
        <f t="shared" si="39"/>
        <v>1</v>
      </c>
      <c r="AR52" t="e">
        <f t="shared" si="40"/>
        <v>#VALUE!</v>
      </c>
      <c r="AS52">
        <f t="shared" si="41"/>
        <v>1</v>
      </c>
      <c r="AT52">
        <f t="shared" si="42"/>
        <v>1</v>
      </c>
      <c r="AU52">
        <f t="shared" si="43"/>
        <v>1</v>
      </c>
      <c r="AV52">
        <f t="shared" si="44"/>
        <v>1</v>
      </c>
      <c r="AW52">
        <f t="shared" si="45"/>
        <v>1</v>
      </c>
      <c r="AX52">
        <f t="shared" si="46"/>
        <v>1</v>
      </c>
      <c r="AY52">
        <f t="shared" si="47"/>
        <v>1</v>
      </c>
      <c r="AZ52">
        <f t="shared" si="48"/>
        <v>1</v>
      </c>
      <c r="BA52">
        <f t="shared" si="49"/>
        <v>1</v>
      </c>
      <c r="BB52">
        <f t="shared" si="50"/>
        <v>1</v>
      </c>
      <c r="BC52">
        <f t="shared" si="51"/>
        <v>1</v>
      </c>
      <c r="BD52">
        <f t="shared" si="52"/>
        <v>1</v>
      </c>
      <c r="BE52">
        <f t="shared" si="53"/>
        <v>1</v>
      </c>
      <c r="BF52">
        <f t="shared" si="54"/>
        <v>1</v>
      </c>
      <c r="BG52">
        <f t="shared" si="55"/>
        <v>1</v>
      </c>
      <c r="BH52">
        <f t="shared" si="56"/>
        <v>1</v>
      </c>
      <c r="BI52">
        <f t="shared" si="57"/>
        <v>1</v>
      </c>
      <c r="BJ52">
        <f t="shared" si="58"/>
        <v>1</v>
      </c>
      <c r="BK52">
        <f t="shared" si="59"/>
        <v>1</v>
      </c>
      <c r="BL52">
        <f t="shared" si="60"/>
        <v>1</v>
      </c>
      <c r="BM52">
        <f t="shared" si="61"/>
        <v>1</v>
      </c>
      <c r="BN52">
        <f t="shared" si="62"/>
        <v>1</v>
      </c>
      <c r="BO52">
        <f t="shared" si="63"/>
        <v>1</v>
      </c>
      <c r="BP52">
        <f t="shared" si="64"/>
        <v>1</v>
      </c>
      <c r="BQ52">
        <f t="shared" si="65"/>
        <v>1</v>
      </c>
      <c r="BR52">
        <f t="shared" si="66"/>
        <v>1</v>
      </c>
      <c r="BS52">
        <f t="shared" si="67"/>
        <v>1</v>
      </c>
      <c r="BT52">
        <f t="shared" si="68"/>
        <v>1</v>
      </c>
      <c r="BU52">
        <f t="shared" si="69"/>
        <v>1</v>
      </c>
      <c r="BV52">
        <f t="shared" si="70"/>
        <v>1</v>
      </c>
      <c r="BX52" t="e">
        <f t="shared" si="71"/>
        <v>#VALUE!</v>
      </c>
      <c r="BY52">
        <f t="shared" si="72"/>
        <v>1</v>
      </c>
      <c r="BZ52">
        <f t="shared" si="73"/>
        <v>1</v>
      </c>
      <c r="CA52">
        <f t="shared" si="74"/>
        <v>1</v>
      </c>
      <c r="CB52">
        <f t="shared" si="75"/>
        <v>1</v>
      </c>
      <c r="CC52">
        <f t="shared" si="76"/>
        <v>1</v>
      </c>
      <c r="CD52">
        <f t="shared" si="77"/>
        <v>1</v>
      </c>
    </row>
    <row r="53" spans="1:82">
      <c r="A53" s="7" t="str">
        <f>IF(Scoresheet_Result!A53&lt;&gt;Original_Result!A53,"ERR!","OK")</f>
        <v>OK</v>
      </c>
      <c r="B53" s="7" t="str">
        <f>IF(Scoresheet_Result!B53&lt;&gt;Original_Result!B53,"ERR!","OK")</f>
        <v>OK</v>
      </c>
      <c r="C53" s="7" t="str">
        <f>IF(Scoresheet_Result!C53&lt;&gt;Original_Result!C53,"ERR!","OK")</f>
        <v>OK</v>
      </c>
      <c r="D53" s="7" t="str">
        <f>IF(Scoresheet_Result!D53&lt;&gt;Original_Result!D53,"ERR!","OK")</f>
        <v>OK</v>
      </c>
      <c r="E53" s="7" t="str">
        <f>IF(Scoresheet_Result!E53&lt;&gt;Original_Result!E53,"ERR!","OK")</f>
        <v>OK</v>
      </c>
      <c r="F53" s="7" t="str">
        <f>IF(Scoresheet_Result!F53&lt;&gt;Original_Result!F53,"ERR!","OK")</f>
        <v>OK</v>
      </c>
      <c r="G53" s="7" t="str">
        <f>IF(Scoresheet_Result!G53&lt;&gt;Original_Result!G53,"ERR!","OK")</f>
        <v>OK</v>
      </c>
      <c r="H53" s="7" t="str">
        <f>IF(Scoresheet_Result!H53&lt;&gt;Original_Result!H53,"ERR!","OK")</f>
        <v>OK</v>
      </c>
      <c r="I53" s="7" t="str">
        <f>IF(Scoresheet_Result!I53&lt;&gt;Original_Result!I53,"ERR!","OK")</f>
        <v>OK</v>
      </c>
      <c r="J53" s="7" t="str">
        <f>IF(Scoresheet_Result!J53&lt;&gt;Original_Result!J53,"ERR!","OK")</f>
        <v>OK</v>
      </c>
      <c r="K53" s="7" t="str">
        <f>IF(Scoresheet_Result!K53&lt;&gt;Original_Result!K53,"ERR!","OK")</f>
        <v>OK</v>
      </c>
      <c r="L53" s="7" t="str">
        <f>IF(Scoresheet_Result!L53&lt;&gt;Original_Result!L53,"ERR!","OK")</f>
        <v>OK</v>
      </c>
      <c r="M53" s="7" t="str">
        <f>IF(Scoresheet_Result!M53&lt;&gt;Original_Result!M53,"ERR!","OK")</f>
        <v>OK</v>
      </c>
      <c r="N53" s="7" t="str">
        <f>IF(Scoresheet_Result!N53&lt;&gt;Original_Result!N53,"ERR!","OK")</f>
        <v>OK</v>
      </c>
      <c r="O53" s="7" t="str">
        <f>IF(Scoresheet_Result!O53&lt;&gt;Original_Result!O53,"ERR!","OK")</f>
        <v>OK</v>
      </c>
      <c r="P53" s="7" t="str">
        <f>IF(Scoresheet_Result!P53&lt;&gt;Original_Result!P53,"ERR!","OK")</f>
        <v>OK</v>
      </c>
      <c r="Q53" s="7" t="str">
        <f>IF(Scoresheet_Result!Q53&lt;&gt;Original_Result!Q53,"ERR!","OK")</f>
        <v>OK</v>
      </c>
      <c r="R53" s="7" t="str">
        <f>IF(Scoresheet_Result!R53&lt;&gt;Original_Result!R53,"ERR!","OK")</f>
        <v>OK</v>
      </c>
      <c r="S53" s="7" t="str">
        <f>IF(Scoresheet_Result!S53&lt;&gt;Original_Result!S53,"ERR!","OK")</f>
        <v>OK</v>
      </c>
      <c r="T53" s="7" t="str">
        <f>IF(Scoresheet_Result!T53&lt;&gt;Original_Result!T53,"ERR!","OK")</f>
        <v>OK</v>
      </c>
      <c r="U53" s="7" t="str">
        <f>IF(Scoresheet_Result!U53&lt;&gt;Original_Result!U53,"ERR!","OK")</f>
        <v>OK</v>
      </c>
      <c r="V53" s="7" t="str">
        <f>IF(Scoresheet_Result!V53&lt;&gt;Original_Result!V53,"ERR!","OK")</f>
        <v>OK</v>
      </c>
      <c r="W53" s="7" t="str">
        <f>IF(Scoresheet_Result!W53&lt;&gt;Original_Result!W53,"ERR!","OK")</f>
        <v>OK</v>
      </c>
      <c r="X53" s="7" t="str">
        <f>IF(Scoresheet_Result!X53&lt;&gt;Original_Result!X53,"ERR!","OK")</f>
        <v>OK</v>
      </c>
      <c r="Y53" s="7" t="str">
        <f>IF(Scoresheet_Result!Y53&lt;&gt;Original_Result!Y53,"ERR!","OK")</f>
        <v>OK</v>
      </c>
      <c r="Z53" s="7" t="str">
        <f>IF(Scoresheet_Result!Z53&lt;&gt;Original_Result!Z53,"ERR!","OK")</f>
        <v>OK</v>
      </c>
      <c r="AA53" s="7" t="str">
        <f>IF(Scoresheet_Result!AA53&lt;&gt;Original_Result!AA53,"ERR!","OK")</f>
        <v>OK</v>
      </c>
      <c r="AB53" s="7" t="str">
        <f>IF(Scoresheet_Result!AB53&lt;&gt;Original_Result!AB53,"ERR!","OK")</f>
        <v>OK</v>
      </c>
      <c r="AC53" s="7" t="str">
        <f>IF(Scoresheet_Result!AC53&lt;&gt;Original_Result!AC53,"ERR!","OK")</f>
        <v>OK</v>
      </c>
      <c r="AD53" s="7" t="str">
        <f>IF(Scoresheet_Result!AD53&lt;&gt;Original_Result!AD53,"ERR!","OK")</f>
        <v>OK</v>
      </c>
      <c r="AE53" s="7" t="str">
        <f>IF(Scoresheet_Result!AE53&lt;&gt;Original_Result!AE53,"ERR!","OK")</f>
        <v>OK</v>
      </c>
      <c r="AF53" s="7" t="str">
        <f>IF(Scoresheet_Result!AF53&lt;&gt;Original_Result!AF53,"ERR!","OK")</f>
        <v>OK</v>
      </c>
      <c r="AG53" s="7" t="str">
        <f>IF(Scoresheet_Result!AG53&lt;&gt;Original_Result!AG53,"ERR!","OK")</f>
        <v>OK</v>
      </c>
      <c r="AH53" s="7" t="str">
        <f>IF(Scoresheet_Result!AH53&lt;&gt;Original_Result!AH53,"ERR!","OK")</f>
        <v>OK</v>
      </c>
      <c r="AI53" s="5"/>
      <c r="AJ53" s="5"/>
      <c r="AK53" s="5"/>
      <c r="AL53" s="5"/>
      <c r="AM53" s="5"/>
      <c r="AN53" s="5"/>
      <c r="AQ53">
        <f t="shared" si="39"/>
        <v>1</v>
      </c>
      <c r="AR53" t="e">
        <f t="shared" si="40"/>
        <v>#VALUE!</v>
      </c>
      <c r="AS53">
        <f t="shared" si="41"/>
        <v>1</v>
      </c>
      <c r="AT53">
        <f t="shared" si="42"/>
        <v>1</v>
      </c>
      <c r="AU53">
        <f t="shared" si="43"/>
        <v>1</v>
      </c>
      <c r="AV53">
        <f t="shared" si="44"/>
        <v>1</v>
      </c>
      <c r="AW53">
        <f t="shared" si="45"/>
        <v>1</v>
      </c>
      <c r="AX53">
        <f t="shared" si="46"/>
        <v>1</v>
      </c>
      <c r="AY53">
        <f t="shared" si="47"/>
        <v>1</v>
      </c>
      <c r="AZ53">
        <f t="shared" si="48"/>
        <v>1</v>
      </c>
      <c r="BA53">
        <f t="shared" si="49"/>
        <v>1</v>
      </c>
      <c r="BB53">
        <f t="shared" si="50"/>
        <v>1</v>
      </c>
      <c r="BC53">
        <f t="shared" si="51"/>
        <v>1</v>
      </c>
      <c r="BD53">
        <f t="shared" si="52"/>
        <v>1</v>
      </c>
      <c r="BE53">
        <f t="shared" si="53"/>
        <v>1</v>
      </c>
      <c r="BF53">
        <f t="shared" si="54"/>
        <v>1</v>
      </c>
      <c r="BG53">
        <f t="shared" si="55"/>
        <v>1</v>
      </c>
      <c r="BH53">
        <f t="shared" si="56"/>
        <v>1</v>
      </c>
      <c r="BI53">
        <f t="shared" si="57"/>
        <v>1</v>
      </c>
      <c r="BJ53">
        <f t="shared" si="58"/>
        <v>1</v>
      </c>
      <c r="BK53">
        <f t="shared" si="59"/>
        <v>1</v>
      </c>
      <c r="BL53">
        <f t="shared" si="60"/>
        <v>1</v>
      </c>
      <c r="BM53">
        <f t="shared" si="61"/>
        <v>1</v>
      </c>
      <c r="BN53">
        <f t="shared" si="62"/>
        <v>1</v>
      </c>
      <c r="BO53">
        <f t="shared" si="63"/>
        <v>1</v>
      </c>
      <c r="BP53">
        <f t="shared" si="64"/>
        <v>1</v>
      </c>
      <c r="BQ53">
        <f t="shared" si="65"/>
        <v>1</v>
      </c>
      <c r="BR53">
        <f t="shared" si="66"/>
        <v>1</v>
      </c>
      <c r="BS53">
        <f t="shared" si="67"/>
        <v>1</v>
      </c>
      <c r="BT53">
        <f t="shared" si="68"/>
        <v>1</v>
      </c>
      <c r="BU53">
        <f t="shared" si="69"/>
        <v>1</v>
      </c>
      <c r="BV53">
        <f t="shared" si="70"/>
        <v>1</v>
      </c>
      <c r="BX53" t="e">
        <f t="shared" si="71"/>
        <v>#VALUE!</v>
      </c>
      <c r="BY53">
        <f t="shared" si="72"/>
        <v>1</v>
      </c>
      <c r="BZ53">
        <f t="shared" si="73"/>
        <v>1</v>
      </c>
      <c r="CA53">
        <f t="shared" si="74"/>
        <v>1</v>
      </c>
      <c r="CB53">
        <f t="shared" si="75"/>
        <v>1</v>
      </c>
      <c r="CC53">
        <f t="shared" si="76"/>
        <v>1</v>
      </c>
      <c r="CD53">
        <f t="shared" si="77"/>
        <v>1</v>
      </c>
    </row>
    <row r="54" spans="1:82">
      <c r="A54" s="7" t="str">
        <f>IF(Scoresheet_Result!A54&lt;&gt;Original_Result!A54,"ERR!","OK")</f>
        <v>OK</v>
      </c>
      <c r="B54" s="7" t="str">
        <f>IF(Scoresheet_Result!B54&lt;&gt;Original_Result!B54,"ERR!","OK")</f>
        <v>OK</v>
      </c>
      <c r="C54" s="7" t="str">
        <f>IF(Scoresheet_Result!C54&lt;&gt;Original_Result!C54,"ERR!","OK")</f>
        <v>OK</v>
      </c>
      <c r="D54" s="7" t="str">
        <f>IF(Scoresheet_Result!D54&lt;&gt;Original_Result!D54,"ERR!","OK")</f>
        <v>OK</v>
      </c>
      <c r="E54" s="7" t="str">
        <f>IF(Scoresheet_Result!E54&lt;&gt;Original_Result!E54,"ERR!","OK")</f>
        <v>OK</v>
      </c>
      <c r="F54" s="7" t="str">
        <f>IF(Scoresheet_Result!F54&lt;&gt;Original_Result!F54,"ERR!","OK")</f>
        <v>OK</v>
      </c>
      <c r="G54" s="7" t="str">
        <f>IF(Scoresheet_Result!G54&lt;&gt;Original_Result!G54,"ERR!","OK")</f>
        <v>OK</v>
      </c>
      <c r="H54" s="7" t="str">
        <f>IF(Scoresheet_Result!H54&lt;&gt;Original_Result!H54,"ERR!","OK")</f>
        <v>OK</v>
      </c>
      <c r="I54" s="7" t="str">
        <f>IF(Scoresheet_Result!I54&lt;&gt;Original_Result!I54,"ERR!","OK")</f>
        <v>OK</v>
      </c>
      <c r="J54" s="7" t="str">
        <f>IF(Scoresheet_Result!J54&lt;&gt;Original_Result!J54,"ERR!","OK")</f>
        <v>OK</v>
      </c>
      <c r="K54" s="7" t="str">
        <f>IF(Scoresheet_Result!K54&lt;&gt;Original_Result!K54,"ERR!","OK")</f>
        <v>OK</v>
      </c>
      <c r="L54" s="7" t="str">
        <f>IF(Scoresheet_Result!L54&lt;&gt;Original_Result!L54,"ERR!","OK")</f>
        <v>OK</v>
      </c>
      <c r="M54" s="7" t="str">
        <f>IF(Scoresheet_Result!M54&lt;&gt;Original_Result!M54,"ERR!","OK")</f>
        <v>OK</v>
      </c>
      <c r="N54" s="7" t="str">
        <f>IF(Scoresheet_Result!N54&lt;&gt;Original_Result!N54,"ERR!","OK")</f>
        <v>OK</v>
      </c>
      <c r="O54" s="7" t="str">
        <f>IF(Scoresheet_Result!O54&lt;&gt;Original_Result!O54,"ERR!","OK")</f>
        <v>OK</v>
      </c>
      <c r="P54" s="7" t="str">
        <f>IF(Scoresheet_Result!P54&lt;&gt;Original_Result!P54,"ERR!","OK")</f>
        <v>OK</v>
      </c>
      <c r="Q54" s="7" t="str">
        <f>IF(Scoresheet_Result!Q54&lt;&gt;Original_Result!Q54,"ERR!","OK")</f>
        <v>OK</v>
      </c>
      <c r="R54" s="7" t="str">
        <f>IF(Scoresheet_Result!R54&lt;&gt;Original_Result!R54,"ERR!","OK")</f>
        <v>OK</v>
      </c>
      <c r="S54" s="7" t="str">
        <f>IF(Scoresheet_Result!S54&lt;&gt;Original_Result!S54,"ERR!","OK")</f>
        <v>OK</v>
      </c>
      <c r="T54" s="7" t="str">
        <f>IF(Scoresheet_Result!T54&lt;&gt;Original_Result!T54,"ERR!","OK")</f>
        <v>OK</v>
      </c>
      <c r="U54" s="7" t="str">
        <f>IF(Scoresheet_Result!U54&lt;&gt;Original_Result!U54,"ERR!","OK")</f>
        <v>OK</v>
      </c>
      <c r="V54" s="7" t="str">
        <f>IF(Scoresheet_Result!V54&lt;&gt;Original_Result!V54,"ERR!","OK")</f>
        <v>OK</v>
      </c>
      <c r="W54" s="7" t="str">
        <f>IF(Scoresheet_Result!W54&lt;&gt;Original_Result!W54,"ERR!","OK")</f>
        <v>OK</v>
      </c>
      <c r="X54" s="7" t="str">
        <f>IF(Scoresheet_Result!X54&lt;&gt;Original_Result!X54,"ERR!","OK")</f>
        <v>OK</v>
      </c>
      <c r="Y54" s="7" t="str">
        <f>IF(Scoresheet_Result!Y54&lt;&gt;Original_Result!Y54,"ERR!","OK")</f>
        <v>OK</v>
      </c>
      <c r="Z54" s="7" t="str">
        <f>IF(Scoresheet_Result!Z54&lt;&gt;Original_Result!Z54,"ERR!","OK")</f>
        <v>OK</v>
      </c>
      <c r="AA54" s="7" t="str">
        <f>IF(Scoresheet_Result!AA54&lt;&gt;Original_Result!AA54,"ERR!","OK")</f>
        <v>OK</v>
      </c>
      <c r="AB54" s="7" t="str">
        <f>IF(Scoresheet_Result!AB54&lt;&gt;Original_Result!AB54,"ERR!","OK")</f>
        <v>OK</v>
      </c>
      <c r="AC54" s="7" t="str">
        <f>IF(Scoresheet_Result!AC54&lt;&gt;Original_Result!AC54,"ERR!","OK")</f>
        <v>OK</v>
      </c>
      <c r="AD54" s="7" t="str">
        <f>IF(Scoresheet_Result!AD54&lt;&gt;Original_Result!AD54,"ERR!","OK")</f>
        <v>OK</v>
      </c>
      <c r="AE54" s="7" t="str">
        <f>IF(Scoresheet_Result!AE54&lt;&gt;Original_Result!AE54,"ERR!","OK")</f>
        <v>OK</v>
      </c>
      <c r="AF54" s="7" t="str">
        <f>IF(Scoresheet_Result!AF54&lt;&gt;Original_Result!AF54,"ERR!","OK")</f>
        <v>OK</v>
      </c>
      <c r="AG54" s="7" t="str">
        <f>IF(Scoresheet_Result!AG54&lt;&gt;Original_Result!AG54,"ERR!","OK")</f>
        <v>OK</v>
      </c>
      <c r="AH54" s="7" t="str">
        <f>IF(Scoresheet_Result!AH54&lt;&gt;Original_Result!AH54,"ERR!","OK")</f>
        <v>OK</v>
      </c>
      <c r="AI54" s="5"/>
      <c r="AJ54" s="5"/>
      <c r="AK54" s="5"/>
      <c r="AL54" s="5"/>
      <c r="AM54" s="5"/>
      <c r="AN54" s="5"/>
      <c r="AQ54">
        <f t="shared" si="39"/>
        <v>1</v>
      </c>
      <c r="AR54" t="e">
        <f t="shared" si="40"/>
        <v>#VALUE!</v>
      </c>
      <c r="AS54">
        <f t="shared" si="41"/>
        <v>1</v>
      </c>
      <c r="AT54">
        <f t="shared" si="42"/>
        <v>1</v>
      </c>
      <c r="AU54">
        <f t="shared" si="43"/>
        <v>1</v>
      </c>
      <c r="AV54">
        <f t="shared" si="44"/>
        <v>1</v>
      </c>
      <c r="AW54">
        <f t="shared" si="45"/>
        <v>1</v>
      </c>
      <c r="AX54">
        <f t="shared" si="46"/>
        <v>1</v>
      </c>
      <c r="AY54">
        <f t="shared" si="47"/>
        <v>1</v>
      </c>
      <c r="AZ54">
        <f t="shared" si="48"/>
        <v>1</v>
      </c>
      <c r="BA54">
        <f t="shared" si="49"/>
        <v>1</v>
      </c>
      <c r="BB54">
        <f t="shared" si="50"/>
        <v>1</v>
      </c>
      <c r="BC54">
        <f t="shared" si="51"/>
        <v>1</v>
      </c>
      <c r="BD54">
        <f t="shared" si="52"/>
        <v>1</v>
      </c>
      <c r="BE54">
        <f t="shared" si="53"/>
        <v>1</v>
      </c>
      <c r="BF54">
        <f t="shared" si="54"/>
        <v>1</v>
      </c>
      <c r="BG54">
        <f t="shared" si="55"/>
        <v>1</v>
      </c>
      <c r="BH54">
        <f t="shared" si="56"/>
        <v>1</v>
      </c>
      <c r="BI54">
        <f t="shared" si="57"/>
        <v>1</v>
      </c>
      <c r="BJ54">
        <f t="shared" si="58"/>
        <v>1</v>
      </c>
      <c r="BK54">
        <f t="shared" si="59"/>
        <v>1</v>
      </c>
      <c r="BL54">
        <f t="shared" si="60"/>
        <v>1</v>
      </c>
      <c r="BM54">
        <f t="shared" si="61"/>
        <v>1</v>
      </c>
      <c r="BN54">
        <f t="shared" si="62"/>
        <v>1</v>
      </c>
      <c r="BO54">
        <f t="shared" si="63"/>
        <v>1</v>
      </c>
      <c r="BP54">
        <f t="shared" si="64"/>
        <v>1</v>
      </c>
      <c r="BQ54">
        <f t="shared" si="65"/>
        <v>1</v>
      </c>
      <c r="BR54">
        <f t="shared" si="66"/>
        <v>1</v>
      </c>
      <c r="BS54">
        <f t="shared" si="67"/>
        <v>1</v>
      </c>
      <c r="BT54">
        <f t="shared" si="68"/>
        <v>1</v>
      </c>
      <c r="BU54">
        <f t="shared" si="69"/>
        <v>1</v>
      </c>
      <c r="BV54">
        <f t="shared" si="70"/>
        <v>1</v>
      </c>
      <c r="BX54" t="e">
        <f t="shared" si="71"/>
        <v>#VALUE!</v>
      </c>
      <c r="BY54">
        <f t="shared" si="72"/>
        <v>1</v>
      </c>
      <c r="BZ54">
        <f t="shared" si="73"/>
        <v>1</v>
      </c>
      <c r="CA54">
        <f t="shared" si="74"/>
        <v>1</v>
      </c>
      <c r="CB54">
        <f t="shared" si="75"/>
        <v>1</v>
      </c>
      <c r="CC54">
        <f t="shared" si="76"/>
        <v>1</v>
      </c>
      <c r="CD54">
        <f t="shared" si="77"/>
        <v>1</v>
      </c>
    </row>
    <row r="55" spans="1:82">
      <c r="A55" s="7" t="str">
        <f>IF(Scoresheet_Result!A55&lt;&gt;Original_Result!A55,"ERR!","OK")</f>
        <v>OK</v>
      </c>
      <c r="B55" s="7" t="str">
        <f>IF(Scoresheet_Result!B55&lt;&gt;Original_Result!B55,"ERR!","OK")</f>
        <v>OK</v>
      </c>
      <c r="C55" s="7" t="str">
        <f>IF(Scoresheet_Result!C55&lt;&gt;Original_Result!C55,"ERR!","OK")</f>
        <v>OK</v>
      </c>
      <c r="D55" s="7" t="str">
        <f>IF(Scoresheet_Result!D55&lt;&gt;Original_Result!D55,"ERR!","OK")</f>
        <v>OK</v>
      </c>
      <c r="E55" s="7" t="str">
        <f>IF(Scoresheet_Result!E55&lt;&gt;Original_Result!E55,"ERR!","OK")</f>
        <v>OK</v>
      </c>
      <c r="F55" s="7" t="str">
        <f>IF(Scoresheet_Result!F55&lt;&gt;Original_Result!F55,"ERR!","OK")</f>
        <v>OK</v>
      </c>
      <c r="G55" s="7" t="str">
        <f>IF(Scoresheet_Result!G55&lt;&gt;Original_Result!G55,"ERR!","OK")</f>
        <v>OK</v>
      </c>
      <c r="H55" s="7" t="str">
        <f>IF(Scoresheet_Result!H55&lt;&gt;Original_Result!H55,"ERR!","OK")</f>
        <v>OK</v>
      </c>
      <c r="I55" s="7" t="str">
        <f>IF(Scoresheet_Result!I55&lt;&gt;Original_Result!I55,"ERR!","OK")</f>
        <v>OK</v>
      </c>
      <c r="J55" s="7" t="str">
        <f>IF(Scoresheet_Result!J55&lt;&gt;Original_Result!J55,"ERR!","OK")</f>
        <v>OK</v>
      </c>
      <c r="K55" s="7" t="str">
        <f>IF(Scoresheet_Result!K55&lt;&gt;Original_Result!K55,"ERR!","OK")</f>
        <v>OK</v>
      </c>
      <c r="L55" s="7" t="str">
        <f>IF(Scoresheet_Result!L55&lt;&gt;Original_Result!L55,"ERR!","OK")</f>
        <v>OK</v>
      </c>
      <c r="M55" s="7" t="str">
        <f>IF(Scoresheet_Result!M55&lt;&gt;Original_Result!M55,"ERR!","OK")</f>
        <v>OK</v>
      </c>
      <c r="N55" s="7" t="str">
        <f>IF(Scoresheet_Result!N55&lt;&gt;Original_Result!N55,"ERR!","OK")</f>
        <v>OK</v>
      </c>
      <c r="O55" s="7" t="str">
        <f>IF(Scoresheet_Result!O55&lt;&gt;Original_Result!O55,"ERR!","OK")</f>
        <v>OK</v>
      </c>
      <c r="P55" s="7" t="str">
        <f>IF(Scoresheet_Result!P55&lt;&gt;Original_Result!P55,"ERR!","OK")</f>
        <v>OK</v>
      </c>
      <c r="Q55" s="7" t="str">
        <f>IF(Scoresheet_Result!Q55&lt;&gt;Original_Result!Q55,"ERR!","OK")</f>
        <v>OK</v>
      </c>
      <c r="R55" s="7" t="str">
        <f>IF(Scoresheet_Result!R55&lt;&gt;Original_Result!R55,"ERR!","OK")</f>
        <v>OK</v>
      </c>
      <c r="S55" s="7" t="str">
        <f>IF(Scoresheet_Result!S55&lt;&gt;Original_Result!S55,"ERR!","OK")</f>
        <v>OK</v>
      </c>
      <c r="T55" s="7" t="str">
        <f>IF(Scoresheet_Result!T55&lt;&gt;Original_Result!T55,"ERR!","OK")</f>
        <v>OK</v>
      </c>
      <c r="U55" s="7" t="str">
        <f>IF(Scoresheet_Result!U55&lt;&gt;Original_Result!U55,"ERR!","OK")</f>
        <v>OK</v>
      </c>
      <c r="V55" s="7" t="str">
        <f>IF(Scoresheet_Result!V55&lt;&gt;Original_Result!V55,"ERR!","OK")</f>
        <v>OK</v>
      </c>
      <c r="W55" s="7" t="str">
        <f>IF(Scoresheet_Result!W55&lt;&gt;Original_Result!W55,"ERR!","OK")</f>
        <v>OK</v>
      </c>
      <c r="X55" s="7" t="str">
        <f>IF(Scoresheet_Result!X55&lt;&gt;Original_Result!X55,"ERR!","OK")</f>
        <v>OK</v>
      </c>
      <c r="Y55" s="7" t="str">
        <f>IF(Scoresheet_Result!Y55&lt;&gt;Original_Result!Y55,"ERR!","OK")</f>
        <v>OK</v>
      </c>
      <c r="Z55" s="7" t="str">
        <f>IF(Scoresheet_Result!Z55&lt;&gt;Original_Result!Z55,"ERR!","OK")</f>
        <v>OK</v>
      </c>
      <c r="AA55" s="7" t="str">
        <f>IF(Scoresheet_Result!AA55&lt;&gt;Original_Result!AA55,"ERR!","OK")</f>
        <v>OK</v>
      </c>
      <c r="AB55" s="7" t="str">
        <f>IF(Scoresheet_Result!AB55&lt;&gt;Original_Result!AB55,"ERR!","OK")</f>
        <v>OK</v>
      </c>
      <c r="AC55" s="7" t="str">
        <f>IF(Scoresheet_Result!AC55&lt;&gt;Original_Result!AC55,"ERR!","OK")</f>
        <v>OK</v>
      </c>
      <c r="AD55" s="7" t="str">
        <f>IF(Scoresheet_Result!AD55&lt;&gt;Original_Result!AD55,"ERR!","OK")</f>
        <v>OK</v>
      </c>
      <c r="AE55" s="7" t="str">
        <f>IF(Scoresheet_Result!AE55&lt;&gt;Original_Result!AE55,"ERR!","OK")</f>
        <v>OK</v>
      </c>
      <c r="AF55" s="7" t="str">
        <f>IF(Scoresheet_Result!AF55&lt;&gt;Original_Result!AF55,"ERR!","OK")</f>
        <v>OK</v>
      </c>
      <c r="AG55" s="7" t="str">
        <f>IF(Scoresheet_Result!AG55&lt;&gt;Original_Result!AG55,"ERR!","OK")</f>
        <v>OK</v>
      </c>
      <c r="AH55" s="7" t="str">
        <f>IF(Scoresheet_Result!AH55&lt;&gt;Original_Result!AH55,"ERR!","OK")</f>
        <v>OK</v>
      </c>
      <c r="AI55" s="5"/>
      <c r="AJ55" s="5"/>
      <c r="AK55" s="5"/>
      <c r="AL55" s="5"/>
      <c r="AM55" s="5"/>
      <c r="AN55" s="5"/>
      <c r="AP55" s="7"/>
      <c r="AQ55">
        <f t="shared" si="39"/>
        <v>1</v>
      </c>
      <c r="AR55" t="e">
        <f t="shared" si="40"/>
        <v>#VALUE!</v>
      </c>
      <c r="AS55">
        <f t="shared" si="41"/>
        <v>1</v>
      </c>
      <c r="AT55">
        <f t="shared" si="42"/>
        <v>1</v>
      </c>
      <c r="AU55">
        <f t="shared" si="43"/>
        <v>1</v>
      </c>
      <c r="AV55">
        <f t="shared" si="44"/>
        <v>1</v>
      </c>
      <c r="AW55">
        <f t="shared" si="45"/>
        <v>1</v>
      </c>
      <c r="AX55">
        <f t="shared" si="46"/>
        <v>1</v>
      </c>
      <c r="AY55">
        <f t="shared" si="47"/>
        <v>1</v>
      </c>
      <c r="AZ55">
        <f t="shared" si="48"/>
        <v>1</v>
      </c>
      <c r="BA55">
        <f t="shared" si="49"/>
        <v>1</v>
      </c>
      <c r="BB55">
        <f t="shared" si="50"/>
        <v>1</v>
      </c>
      <c r="BC55">
        <f t="shared" si="51"/>
        <v>1</v>
      </c>
      <c r="BD55">
        <f t="shared" si="52"/>
        <v>1</v>
      </c>
      <c r="BE55">
        <f t="shared" si="53"/>
        <v>1</v>
      </c>
      <c r="BF55">
        <f t="shared" si="54"/>
        <v>1</v>
      </c>
      <c r="BG55">
        <f t="shared" si="55"/>
        <v>1</v>
      </c>
      <c r="BH55">
        <f t="shared" si="56"/>
        <v>1</v>
      </c>
      <c r="BI55">
        <f t="shared" si="57"/>
        <v>1</v>
      </c>
      <c r="BJ55">
        <f t="shared" si="58"/>
        <v>1</v>
      </c>
      <c r="BK55">
        <f t="shared" si="59"/>
        <v>1</v>
      </c>
      <c r="BL55">
        <f t="shared" si="60"/>
        <v>1</v>
      </c>
      <c r="BM55">
        <f t="shared" si="61"/>
        <v>1</v>
      </c>
      <c r="BN55">
        <f t="shared" si="62"/>
        <v>1</v>
      </c>
      <c r="BO55">
        <f t="shared" si="63"/>
        <v>1</v>
      </c>
      <c r="BP55">
        <f t="shared" si="64"/>
        <v>1</v>
      </c>
      <c r="BQ55">
        <f t="shared" si="65"/>
        <v>1</v>
      </c>
      <c r="BR55">
        <f t="shared" si="66"/>
        <v>1</v>
      </c>
      <c r="BS55">
        <f t="shared" si="67"/>
        <v>1</v>
      </c>
      <c r="BT55">
        <f t="shared" si="68"/>
        <v>1</v>
      </c>
      <c r="BU55">
        <f t="shared" si="69"/>
        <v>1</v>
      </c>
      <c r="BV55">
        <f t="shared" si="70"/>
        <v>1</v>
      </c>
      <c r="BX55" t="e">
        <f t="shared" si="71"/>
        <v>#VALUE!</v>
      </c>
      <c r="BY55">
        <f t="shared" si="72"/>
        <v>1</v>
      </c>
      <c r="BZ55">
        <f t="shared" si="73"/>
        <v>1</v>
      </c>
      <c r="CA55">
        <f t="shared" si="74"/>
        <v>1</v>
      </c>
      <c r="CB55">
        <f t="shared" si="75"/>
        <v>1</v>
      </c>
      <c r="CC55">
        <f t="shared" si="76"/>
        <v>1</v>
      </c>
      <c r="CD55">
        <f t="shared" si="77"/>
        <v>1</v>
      </c>
    </row>
    <row r="56" spans="1:82">
      <c r="A56" s="7" t="str">
        <f>IF(Scoresheet_Result!A56&lt;&gt;Original_Result!A56,"ERR!","OK")</f>
        <v>OK</v>
      </c>
      <c r="B56" s="7" t="str">
        <f>IF(Scoresheet_Result!B56&lt;&gt;Original_Result!B56,"ERR!","OK")</f>
        <v>OK</v>
      </c>
      <c r="C56" s="7" t="str">
        <f>IF(Scoresheet_Result!C56&lt;&gt;Original_Result!C56,"ERR!","OK")</f>
        <v>OK</v>
      </c>
      <c r="D56" s="7" t="str">
        <f>IF(Scoresheet_Result!D56&lt;&gt;Original_Result!D56,"ERR!","OK")</f>
        <v>OK</v>
      </c>
      <c r="E56" s="7" t="str">
        <f>IF(Scoresheet_Result!E56&lt;&gt;Original_Result!E56,"ERR!","OK")</f>
        <v>OK</v>
      </c>
      <c r="F56" s="7" t="str">
        <f>IF(Scoresheet_Result!F56&lt;&gt;Original_Result!F56,"ERR!","OK")</f>
        <v>OK</v>
      </c>
      <c r="G56" s="7" t="str">
        <f>IF(Scoresheet_Result!G56&lt;&gt;Original_Result!G56,"ERR!","OK")</f>
        <v>OK</v>
      </c>
      <c r="H56" s="7" t="str">
        <f>IF(Scoresheet_Result!H56&lt;&gt;Original_Result!H56,"ERR!","OK")</f>
        <v>OK</v>
      </c>
      <c r="I56" s="7" t="str">
        <f>IF(Scoresheet_Result!I56&lt;&gt;Original_Result!I56,"ERR!","OK")</f>
        <v>OK</v>
      </c>
      <c r="J56" s="7" t="str">
        <f>IF(Scoresheet_Result!J56&lt;&gt;Original_Result!J56,"ERR!","OK")</f>
        <v>OK</v>
      </c>
      <c r="K56" s="7" t="str">
        <f>IF(Scoresheet_Result!K56&lt;&gt;Original_Result!K56,"ERR!","OK")</f>
        <v>OK</v>
      </c>
      <c r="L56" s="7" t="str">
        <f>IF(Scoresheet_Result!L56&lt;&gt;Original_Result!L56,"ERR!","OK")</f>
        <v>OK</v>
      </c>
      <c r="M56" s="7" t="str">
        <f>IF(Scoresheet_Result!M56&lt;&gt;Original_Result!M56,"ERR!","OK")</f>
        <v>OK</v>
      </c>
      <c r="N56" s="7" t="str">
        <f>IF(Scoresheet_Result!N56&lt;&gt;Original_Result!N56,"ERR!","OK")</f>
        <v>OK</v>
      </c>
      <c r="O56" s="7" t="str">
        <f>IF(Scoresheet_Result!O56&lt;&gt;Original_Result!O56,"ERR!","OK")</f>
        <v>OK</v>
      </c>
      <c r="P56" s="7" t="str">
        <f>IF(Scoresheet_Result!P56&lt;&gt;Original_Result!P56,"ERR!","OK")</f>
        <v>OK</v>
      </c>
      <c r="Q56" s="7" t="str">
        <f>IF(Scoresheet_Result!Q56&lt;&gt;Original_Result!Q56,"ERR!","OK")</f>
        <v>OK</v>
      </c>
      <c r="R56" s="7" t="str">
        <f>IF(Scoresheet_Result!R56&lt;&gt;Original_Result!R56,"ERR!","OK")</f>
        <v>OK</v>
      </c>
      <c r="S56" s="7" t="str">
        <f>IF(Scoresheet_Result!S56&lt;&gt;Original_Result!S56,"ERR!","OK")</f>
        <v>OK</v>
      </c>
      <c r="T56" s="7" t="str">
        <f>IF(Scoresheet_Result!T56&lt;&gt;Original_Result!T56,"ERR!","OK")</f>
        <v>OK</v>
      </c>
      <c r="U56" s="7" t="str">
        <f>IF(Scoresheet_Result!U56&lt;&gt;Original_Result!U56,"ERR!","OK")</f>
        <v>OK</v>
      </c>
      <c r="V56" s="7" t="str">
        <f>IF(Scoresheet_Result!V56&lt;&gt;Original_Result!V56,"ERR!","OK")</f>
        <v>OK</v>
      </c>
      <c r="W56" s="7" t="str">
        <f>IF(Scoresheet_Result!W56&lt;&gt;Original_Result!W56,"ERR!","OK")</f>
        <v>OK</v>
      </c>
      <c r="X56" s="7" t="str">
        <f>IF(Scoresheet_Result!X56&lt;&gt;Original_Result!X56,"ERR!","OK")</f>
        <v>OK</v>
      </c>
      <c r="Y56" s="7" t="str">
        <f>IF(Scoresheet_Result!Y56&lt;&gt;Original_Result!Y56,"ERR!","OK")</f>
        <v>OK</v>
      </c>
      <c r="Z56" s="7" t="str">
        <f>IF(Scoresheet_Result!Z56&lt;&gt;Original_Result!Z56,"ERR!","OK")</f>
        <v>OK</v>
      </c>
      <c r="AA56" s="7" t="str">
        <f>IF(Scoresheet_Result!AA56&lt;&gt;Original_Result!AA56,"ERR!","OK")</f>
        <v>OK</v>
      </c>
      <c r="AB56" s="7" t="str">
        <f>IF(Scoresheet_Result!AB56&lt;&gt;Original_Result!AB56,"ERR!","OK")</f>
        <v>OK</v>
      </c>
      <c r="AC56" s="7" t="str">
        <f>IF(Scoresheet_Result!AC56&lt;&gt;Original_Result!AC56,"ERR!","OK")</f>
        <v>OK</v>
      </c>
      <c r="AD56" s="7" t="str">
        <f>IF(Scoresheet_Result!AD56&lt;&gt;Original_Result!AD56,"ERR!","OK")</f>
        <v>OK</v>
      </c>
      <c r="AE56" s="7" t="str">
        <f>IF(Scoresheet_Result!AE56&lt;&gt;Original_Result!AE56,"ERR!","OK")</f>
        <v>OK</v>
      </c>
      <c r="AF56" s="7" t="str">
        <f>IF(Scoresheet_Result!AF56&lt;&gt;Original_Result!AF56,"ERR!","OK")</f>
        <v>OK</v>
      </c>
      <c r="AG56" s="7" t="str">
        <f>IF(Scoresheet_Result!AG56&lt;&gt;Original_Result!AG56,"ERR!","OK")</f>
        <v>OK</v>
      </c>
      <c r="AH56" s="7" t="str">
        <f>IF(Scoresheet_Result!AH56&lt;&gt;Original_Result!AH56,"ERR!","OK")</f>
        <v>OK</v>
      </c>
      <c r="AI56" s="5"/>
      <c r="AJ56" s="5"/>
      <c r="AK56" s="5"/>
      <c r="AL56" s="5"/>
      <c r="AM56" s="5"/>
      <c r="AN56" s="5"/>
      <c r="AP56" s="7"/>
      <c r="AQ56">
        <f t="shared" si="39"/>
        <v>1</v>
      </c>
      <c r="AR56" t="e">
        <f t="shared" si="40"/>
        <v>#VALUE!</v>
      </c>
      <c r="AS56">
        <f t="shared" si="41"/>
        <v>1</v>
      </c>
      <c r="AT56">
        <f t="shared" si="42"/>
        <v>1</v>
      </c>
      <c r="AU56">
        <f t="shared" si="43"/>
        <v>1</v>
      </c>
      <c r="AV56">
        <f t="shared" si="44"/>
        <v>1</v>
      </c>
      <c r="AW56">
        <f t="shared" si="45"/>
        <v>1</v>
      </c>
      <c r="AX56">
        <f t="shared" si="46"/>
        <v>1</v>
      </c>
      <c r="AY56">
        <f t="shared" si="47"/>
        <v>1</v>
      </c>
      <c r="AZ56">
        <f t="shared" si="48"/>
        <v>1</v>
      </c>
      <c r="BA56">
        <f t="shared" si="49"/>
        <v>1</v>
      </c>
      <c r="BB56">
        <f t="shared" si="50"/>
        <v>1</v>
      </c>
      <c r="BC56">
        <f t="shared" si="51"/>
        <v>1</v>
      </c>
      <c r="BD56">
        <f t="shared" si="52"/>
        <v>1</v>
      </c>
      <c r="BE56">
        <f t="shared" si="53"/>
        <v>1</v>
      </c>
      <c r="BF56">
        <f t="shared" si="54"/>
        <v>1</v>
      </c>
      <c r="BG56">
        <f t="shared" si="55"/>
        <v>1</v>
      </c>
      <c r="BH56">
        <f t="shared" si="56"/>
        <v>1</v>
      </c>
      <c r="BI56">
        <f t="shared" si="57"/>
        <v>1</v>
      </c>
      <c r="BJ56">
        <f t="shared" si="58"/>
        <v>1</v>
      </c>
      <c r="BK56">
        <f t="shared" si="59"/>
        <v>1</v>
      </c>
      <c r="BL56">
        <f t="shared" si="60"/>
        <v>1</v>
      </c>
      <c r="BM56">
        <f t="shared" si="61"/>
        <v>1</v>
      </c>
      <c r="BN56">
        <f t="shared" si="62"/>
        <v>1</v>
      </c>
      <c r="BO56">
        <f t="shared" si="63"/>
        <v>1</v>
      </c>
      <c r="BP56">
        <f t="shared" si="64"/>
        <v>1</v>
      </c>
      <c r="BQ56">
        <f t="shared" si="65"/>
        <v>1</v>
      </c>
      <c r="BR56">
        <f t="shared" si="66"/>
        <v>1</v>
      </c>
      <c r="BS56">
        <f t="shared" si="67"/>
        <v>1</v>
      </c>
      <c r="BT56">
        <f t="shared" si="68"/>
        <v>1</v>
      </c>
      <c r="BU56">
        <f t="shared" si="69"/>
        <v>1</v>
      </c>
      <c r="BV56">
        <f t="shared" si="70"/>
        <v>1</v>
      </c>
      <c r="BX56" t="e">
        <f t="shared" si="71"/>
        <v>#VALUE!</v>
      </c>
      <c r="BY56">
        <f t="shared" si="72"/>
        <v>1</v>
      </c>
      <c r="BZ56">
        <f t="shared" si="73"/>
        <v>1</v>
      </c>
      <c r="CA56">
        <f t="shared" si="74"/>
        <v>1</v>
      </c>
      <c r="CB56">
        <f t="shared" si="75"/>
        <v>1</v>
      </c>
      <c r="CC56">
        <f t="shared" si="76"/>
        <v>1</v>
      </c>
      <c r="CD56">
        <f t="shared" si="77"/>
        <v>1</v>
      </c>
    </row>
    <row r="57" spans="1:82">
      <c r="A57" s="7" t="str">
        <f>IF(Scoresheet_Result!A57&lt;&gt;Original_Result!A57,"ERR!","OK")</f>
        <v>OK</v>
      </c>
      <c r="B57" s="7" t="str">
        <f>IF(Scoresheet_Result!B57&lt;&gt;Original_Result!B57,"ERR!","OK")</f>
        <v>OK</v>
      </c>
      <c r="C57" s="7" t="str">
        <f>IF(Scoresheet_Result!C57&lt;&gt;Original_Result!C57,"ERR!","OK")</f>
        <v>OK</v>
      </c>
      <c r="D57" s="7" t="str">
        <f>IF(Scoresheet_Result!D57&lt;&gt;Original_Result!D57,"ERR!","OK")</f>
        <v>OK</v>
      </c>
      <c r="E57" s="7" t="str">
        <f>IF(Scoresheet_Result!E57&lt;&gt;Original_Result!E57,"ERR!","OK")</f>
        <v>OK</v>
      </c>
      <c r="F57" s="7" t="str">
        <f>IF(Scoresheet_Result!F57&lt;&gt;Original_Result!F57,"ERR!","OK")</f>
        <v>OK</v>
      </c>
      <c r="G57" s="7" t="str">
        <f>IF(Scoresheet_Result!G57&lt;&gt;Original_Result!G57,"ERR!","OK")</f>
        <v>OK</v>
      </c>
      <c r="H57" s="7" t="str">
        <f>IF(Scoresheet_Result!H57&lt;&gt;Original_Result!H57,"ERR!","OK")</f>
        <v>OK</v>
      </c>
      <c r="I57" s="7" t="str">
        <f>IF(Scoresheet_Result!I57&lt;&gt;Original_Result!I57,"ERR!","OK")</f>
        <v>OK</v>
      </c>
      <c r="J57" s="7" t="str">
        <f>IF(Scoresheet_Result!J57&lt;&gt;Original_Result!J57,"ERR!","OK")</f>
        <v>OK</v>
      </c>
      <c r="K57" s="7" t="str">
        <f>IF(Scoresheet_Result!K57&lt;&gt;Original_Result!K57,"ERR!","OK")</f>
        <v>OK</v>
      </c>
      <c r="L57" s="7" t="str">
        <f>IF(Scoresheet_Result!L57&lt;&gt;Original_Result!L57,"ERR!","OK")</f>
        <v>OK</v>
      </c>
      <c r="M57" s="7" t="str">
        <f>IF(Scoresheet_Result!M57&lt;&gt;Original_Result!M57,"ERR!","OK")</f>
        <v>OK</v>
      </c>
      <c r="N57" s="7" t="str">
        <f>IF(Scoresheet_Result!N57&lt;&gt;Original_Result!N57,"ERR!","OK")</f>
        <v>OK</v>
      </c>
      <c r="O57" s="7" t="str">
        <f>IF(Scoresheet_Result!O57&lt;&gt;Original_Result!O57,"ERR!","OK")</f>
        <v>OK</v>
      </c>
      <c r="P57" s="7" t="str">
        <f>IF(Scoresheet_Result!P57&lt;&gt;Original_Result!P57,"ERR!","OK")</f>
        <v>OK</v>
      </c>
      <c r="Q57" s="7" t="str">
        <f>IF(Scoresheet_Result!Q57&lt;&gt;Original_Result!Q57,"ERR!","OK")</f>
        <v>OK</v>
      </c>
      <c r="R57" s="7" t="str">
        <f>IF(Scoresheet_Result!R57&lt;&gt;Original_Result!R57,"ERR!","OK")</f>
        <v>OK</v>
      </c>
      <c r="S57" s="7" t="str">
        <f>IF(Scoresheet_Result!S57&lt;&gt;Original_Result!S57,"ERR!","OK")</f>
        <v>OK</v>
      </c>
      <c r="T57" s="7" t="str">
        <f>IF(Scoresheet_Result!T57&lt;&gt;Original_Result!T57,"ERR!","OK")</f>
        <v>OK</v>
      </c>
      <c r="U57" s="7" t="str">
        <f>IF(Scoresheet_Result!U57&lt;&gt;Original_Result!U57,"ERR!","OK")</f>
        <v>OK</v>
      </c>
      <c r="V57" s="7" t="str">
        <f>IF(Scoresheet_Result!V57&lt;&gt;Original_Result!V57,"ERR!","OK")</f>
        <v>OK</v>
      </c>
      <c r="W57" s="7" t="str">
        <f>IF(Scoresheet_Result!W57&lt;&gt;Original_Result!W57,"ERR!","OK")</f>
        <v>OK</v>
      </c>
      <c r="X57" s="7" t="str">
        <f>IF(Scoresheet_Result!X57&lt;&gt;Original_Result!X57,"ERR!","OK")</f>
        <v>OK</v>
      </c>
      <c r="Y57" s="7" t="str">
        <f>IF(Scoresheet_Result!Y57&lt;&gt;Original_Result!Y57,"ERR!","OK")</f>
        <v>OK</v>
      </c>
      <c r="Z57" s="7" t="str">
        <f>IF(Scoresheet_Result!Z57&lt;&gt;Original_Result!Z57,"ERR!","OK")</f>
        <v>OK</v>
      </c>
      <c r="AA57" s="7" t="str">
        <f>IF(Scoresheet_Result!AA57&lt;&gt;Original_Result!AA57,"ERR!","OK")</f>
        <v>OK</v>
      </c>
      <c r="AB57" s="7" t="str">
        <f>IF(Scoresheet_Result!AB57&lt;&gt;Original_Result!AB57,"ERR!","OK")</f>
        <v>OK</v>
      </c>
      <c r="AC57" s="7" t="str">
        <f>IF(Scoresheet_Result!AC57&lt;&gt;Original_Result!AC57,"ERR!","OK")</f>
        <v>OK</v>
      </c>
      <c r="AD57" s="7" t="str">
        <f>IF(Scoresheet_Result!AD57&lt;&gt;Original_Result!AD57,"ERR!","OK")</f>
        <v>OK</v>
      </c>
      <c r="AE57" s="7" t="str">
        <f>IF(Scoresheet_Result!AE57&lt;&gt;Original_Result!AE57,"ERR!","OK")</f>
        <v>OK</v>
      </c>
      <c r="AF57" s="7" t="str">
        <f>IF(Scoresheet_Result!AF57&lt;&gt;Original_Result!AF57,"ERR!","OK")</f>
        <v>OK</v>
      </c>
      <c r="AG57" s="7" t="str">
        <f>IF(Scoresheet_Result!AG57&lt;&gt;Original_Result!AG57,"ERR!","OK")</f>
        <v>OK</v>
      </c>
      <c r="AH57" s="7" t="str">
        <f>IF(Scoresheet_Result!AH57&lt;&gt;Original_Result!AH57,"ERR!","OK")</f>
        <v>OK</v>
      </c>
      <c r="AI57" s="5"/>
      <c r="AJ57" s="5"/>
      <c r="AK57" s="5"/>
      <c r="AL57" s="5"/>
      <c r="AM57" s="5"/>
      <c r="AN57" s="5"/>
      <c r="AP57" s="7"/>
      <c r="AQ57">
        <f t="shared" si="39"/>
        <v>1</v>
      </c>
      <c r="AR57" t="e">
        <f t="shared" si="40"/>
        <v>#VALUE!</v>
      </c>
      <c r="AS57">
        <f t="shared" si="41"/>
        <v>1</v>
      </c>
      <c r="AT57">
        <f t="shared" si="42"/>
        <v>1</v>
      </c>
      <c r="AU57">
        <f t="shared" si="43"/>
        <v>1</v>
      </c>
      <c r="AV57">
        <f t="shared" si="44"/>
        <v>1</v>
      </c>
      <c r="AW57">
        <f t="shared" si="45"/>
        <v>1</v>
      </c>
      <c r="AX57">
        <f t="shared" si="46"/>
        <v>1</v>
      </c>
      <c r="AY57">
        <f t="shared" si="47"/>
        <v>1</v>
      </c>
      <c r="AZ57">
        <f t="shared" si="48"/>
        <v>1</v>
      </c>
      <c r="BA57">
        <f t="shared" si="49"/>
        <v>1</v>
      </c>
      <c r="BB57">
        <f t="shared" si="50"/>
        <v>1</v>
      </c>
      <c r="BC57">
        <f t="shared" si="51"/>
        <v>1</v>
      </c>
      <c r="BD57">
        <f t="shared" si="52"/>
        <v>1</v>
      </c>
      <c r="BE57">
        <f t="shared" si="53"/>
        <v>1</v>
      </c>
      <c r="BF57">
        <f t="shared" si="54"/>
        <v>1</v>
      </c>
      <c r="BG57">
        <f t="shared" si="55"/>
        <v>1</v>
      </c>
      <c r="BH57">
        <f t="shared" si="56"/>
        <v>1</v>
      </c>
      <c r="BI57">
        <f t="shared" si="57"/>
        <v>1</v>
      </c>
      <c r="BJ57">
        <f t="shared" si="58"/>
        <v>1</v>
      </c>
      <c r="BK57">
        <f t="shared" si="59"/>
        <v>1</v>
      </c>
      <c r="BL57">
        <f t="shared" si="60"/>
        <v>1</v>
      </c>
      <c r="BM57">
        <f t="shared" si="61"/>
        <v>1</v>
      </c>
      <c r="BN57">
        <f t="shared" si="62"/>
        <v>1</v>
      </c>
      <c r="BO57">
        <f t="shared" si="63"/>
        <v>1</v>
      </c>
      <c r="BP57">
        <f t="shared" si="64"/>
        <v>1</v>
      </c>
      <c r="BQ57">
        <f t="shared" si="65"/>
        <v>1</v>
      </c>
      <c r="BR57">
        <f t="shared" si="66"/>
        <v>1</v>
      </c>
      <c r="BS57">
        <f t="shared" si="67"/>
        <v>1</v>
      </c>
      <c r="BT57">
        <f t="shared" si="68"/>
        <v>1</v>
      </c>
      <c r="BU57">
        <f t="shared" si="69"/>
        <v>1</v>
      </c>
      <c r="BV57">
        <f t="shared" si="70"/>
        <v>1</v>
      </c>
      <c r="BX57" t="e">
        <f t="shared" si="71"/>
        <v>#VALUE!</v>
      </c>
      <c r="BY57">
        <f t="shared" si="72"/>
        <v>1</v>
      </c>
      <c r="BZ57">
        <f t="shared" si="73"/>
        <v>1</v>
      </c>
      <c r="CA57">
        <f t="shared" si="74"/>
        <v>1</v>
      </c>
      <c r="CB57">
        <f t="shared" si="75"/>
        <v>1</v>
      </c>
      <c r="CC57">
        <f t="shared" si="76"/>
        <v>1</v>
      </c>
      <c r="CD57">
        <f t="shared" si="77"/>
        <v>1</v>
      </c>
    </row>
    <row r="58" spans="1:82">
      <c r="A58" s="7" t="str">
        <f>IF(Scoresheet_Result!A58&lt;&gt;Original_Result!A58,"ERR!","OK")</f>
        <v>OK</v>
      </c>
      <c r="B58" s="7" t="str">
        <f>IF(Scoresheet_Result!B58&lt;&gt;Original_Result!B58,"ERR!","OK")</f>
        <v>OK</v>
      </c>
      <c r="C58" s="7" t="str">
        <f>IF(Scoresheet_Result!C58&lt;&gt;Original_Result!C58,"ERR!","OK")</f>
        <v>OK</v>
      </c>
      <c r="D58" s="7" t="str">
        <f>IF(Scoresheet_Result!D58&lt;&gt;Original_Result!D58,"ERR!","OK")</f>
        <v>OK</v>
      </c>
      <c r="E58" s="7" t="str">
        <f>IF(Scoresheet_Result!E58&lt;&gt;Original_Result!E58,"ERR!","OK")</f>
        <v>OK</v>
      </c>
      <c r="F58" s="7" t="str">
        <f>IF(Scoresheet_Result!F58&lt;&gt;Original_Result!F58,"ERR!","OK")</f>
        <v>OK</v>
      </c>
      <c r="G58" s="7" t="str">
        <f>IF(Scoresheet_Result!G58&lt;&gt;Original_Result!G58,"ERR!","OK")</f>
        <v>OK</v>
      </c>
      <c r="H58" s="7" t="str">
        <f>IF(Scoresheet_Result!H58&lt;&gt;Original_Result!H58,"ERR!","OK")</f>
        <v>OK</v>
      </c>
      <c r="I58" s="7" t="str">
        <f>IF(Scoresheet_Result!I58&lt;&gt;Original_Result!I58,"ERR!","OK")</f>
        <v>OK</v>
      </c>
      <c r="J58" s="7" t="str">
        <f>IF(Scoresheet_Result!J58&lt;&gt;Original_Result!J58,"ERR!","OK")</f>
        <v>OK</v>
      </c>
      <c r="K58" s="7" t="str">
        <f>IF(Scoresheet_Result!K58&lt;&gt;Original_Result!K58,"ERR!","OK")</f>
        <v>OK</v>
      </c>
      <c r="L58" s="7" t="str">
        <f>IF(Scoresheet_Result!L58&lt;&gt;Original_Result!L58,"ERR!","OK")</f>
        <v>OK</v>
      </c>
      <c r="M58" s="7" t="str">
        <f>IF(Scoresheet_Result!M58&lt;&gt;Original_Result!M58,"ERR!","OK")</f>
        <v>OK</v>
      </c>
      <c r="N58" s="7" t="str">
        <f>IF(Scoresheet_Result!N58&lt;&gt;Original_Result!N58,"ERR!","OK")</f>
        <v>OK</v>
      </c>
      <c r="O58" s="7" t="str">
        <f>IF(Scoresheet_Result!O58&lt;&gt;Original_Result!O58,"ERR!","OK")</f>
        <v>OK</v>
      </c>
      <c r="P58" s="7" t="str">
        <f>IF(Scoresheet_Result!P58&lt;&gt;Original_Result!P58,"ERR!","OK")</f>
        <v>OK</v>
      </c>
      <c r="Q58" s="7" t="str">
        <f>IF(Scoresheet_Result!Q58&lt;&gt;Original_Result!Q58,"ERR!","OK")</f>
        <v>OK</v>
      </c>
      <c r="R58" s="7" t="str">
        <f>IF(Scoresheet_Result!R58&lt;&gt;Original_Result!R58,"ERR!","OK")</f>
        <v>OK</v>
      </c>
      <c r="S58" s="7" t="str">
        <f>IF(Scoresheet_Result!S58&lt;&gt;Original_Result!S58,"ERR!","OK")</f>
        <v>OK</v>
      </c>
      <c r="T58" s="7" t="str">
        <f>IF(Scoresheet_Result!T58&lt;&gt;Original_Result!T58,"ERR!","OK")</f>
        <v>OK</v>
      </c>
      <c r="U58" s="7" t="str">
        <f>IF(Scoresheet_Result!U58&lt;&gt;Original_Result!U58,"ERR!","OK")</f>
        <v>OK</v>
      </c>
      <c r="V58" s="7" t="str">
        <f>IF(Scoresheet_Result!V58&lt;&gt;Original_Result!V58,"ERR!","OK")</f>
        <v>OK</v>
      </c>
      <c r="W58" s="7" t="str">
        <f>IF(Scoresheet_Result!W58&lt;&gt;Original_Result!W58,"ERR!","OK")</f>
        <v>OK</v>
      </c>
      <c r="X58" s="7" t="str">
        <f>IF(Scoresheet_Result!X58&lt;&gt;Original_Result!X58,"ERR!","OK")</f>
        <v>OK</v>
      </c>
      <c r="Y58" s="7" t="str">
        <f>IF(Scoresheet_Result!Y58&lt;&gt;Original_Result!Y58,"ERR!","OK")</f>
        <v>OK</v>
      </c>
      <c r="Z58" s="7" t="str">
        <f>IF(Scoresheet_Result!Z58&lt;&gt;Original_Result!Z58,"ERR!","OK")</f>
        <v>OK</v>
      </c>
      <c r="AA58" s="7" t="str">
        <f>IF(Scoresheet_Result!AA58&lt;&gt;Original_Result!AA58,"ERR!","OK")</f>
        <v>OK</v>
      </c>
      <c r="AB58" s="7" t="str">
        <f>IF(Scoresheet_Result!AB58&lt;&gt;Original_Result!AB58,"ERR!","OK")</f>
        <v>OK</v>
      </c>
      <c r="AC58" s="7" t="str">
        <f>IF(Scoresheet_Result!AC58&lt;&gt;Original_Result!AC58,"ERR!","OK")</f>
        <v>OK</v>
      </c>
      <c r="AD58" s="7" t="str">
        <f>IF(Scoresheet_Result!AD58&lt;&gt;Original_Result!AD58,"ERR!","OK")</f>
        <v>OK</v>
      </c>
      <c r="AE58" s="7" t="str">
        <f>IF(Scoresheet_Result!AE58&lt;&gt;Original_Result!AE58,"ERR!","OK")</f>
        <v>OK</v>
      </c>
      <c r="AF58" s="7" t="str">
        <f>IF(Scoresheet_Result!AF58&lt;&gt;Original_Result!AF58,"ERR!","OK")</f>
        <v>OK</v>
      </c>
      <c r="AG58" s="7" t="str">
        <f>IF(Scoresheet_Result!AG58&lt;&gt;Original_Result!AG58,"ERR!","OK")</f>
        <v>OK</v>
      </c>
      <c r="AH58" s="7" t="str">
        <f>IF(Scoresheet_Result!AH58&lt;&gt;Original_Result!AH58,"ERR!","OK")</f>
        <v>OK</v>
      </c>
      <c r="AI58" s="5"/>
      <c r="AJ58" s="5"/>
      <c r="AK58" s="5"/>
      <c r="AL58" s="5"/>
      <c r="AM58" s="5"/>
      <c r="AN58" s="5"/>
      <c r="AP58" s="7"/>
      <c r="AQ58">
        <f t="shared" si="39"/>
        <v>1</v>
      </c>
      <c r="AR58" t="e">
        <f t="shared" si="40"/>
        <v>#VALUE!</v>
      </c>
      <c r="AS58">
        <f t="shared" si="41"/>
        <v>1</v>
      </c>
      <c r="AT58">
        <f t="shared" si="42"/>
        <v>1</v>
      </c>
      <c r="AU58">
        <f t="shared" si="43"/>
        <v>1</v>
      </c>
      <c r="AV58">
        <f t="shared" si="44"/>
        <v>1</v>
      </c>
      <c r="AW58">
        <f t="shared" si="45"/>
        <v>1</v>
      </c>
      <c r="AX58">
        <f t="shared" si="46"/>
        <v>1</v>
      </c>
      <c r="AY58">
        <f t="shared" si="47"/>
        <v>1</v>
      </c>
      <c r="AZ58">
        <f t="shared" si="48"/>
        <v>1</v>
      </c>
      <c r="BA58">
        <f t="shared" si="49"/>
        <v>1</v>
      </c>
      <c r="BB58">
        <f t="shared" si="50"/>
        <v>1</v>
      </c>
      <c r="BC58">
        <f t="shared" si="51"/>
        <v>1</v>
      </c>
      <c r="BD58">
        <f t="shared" si="52"/>
        <v>1</v>
      </c>
      <c r="BE58">
        <f t="shared" si="53"/>
        <v>1</v>
      </c>
      <c r="BF58">
        <f t="shared" si="54"/>
        <v>1</v>
      </c>
      <c r="BG58">
        <f t="shared" si="55"/>
        <v>1</v>
      </c>
      <c r="BH58">
        <f t="shared" si="56"/>
        <v>1</v>
      </c>
      <c r="BI58">
        <f t="shared" si="57"/>
        <v>1</v>
      </c>
      <c r="BJ58">
        <f t="shared" si="58"/>
        <v>1</v>
      </c>
      <c r="BK58">
        <f t="shared" si="59"/>
        <v>1</v>
      </c>
      <c r="BL58">
        <f t="shared" si="60"/>
        <v>1</v>
      </c>
      <c r="BM58">
        <f t="shared" si="61"/>
        <v>1</v>
      </c>
      <c r="BN58">
        <f t="shared" si="62"/>
        <v>1</v>
      </c>
      <c r="BO58">
        <f t="shared" si="63"/>
        <v>1</v>
      </c>
      <c r="BP58">
        <f t="shared" si="64"/>
        <v>1</v>
      </c>
      <c r="BQ58">
        <f t="shared" si="65"/>
        <v>1</v>
      </c>
      <c r="BR58">
        <f t="shared" si="66"/>
        <v>1</v>
      </c>
      <c r="BS58">
        <f t="shared" si="67"/>
        <v>1</v>
      </c>
      <c r="BT58">
        <f t="shared" si="68"/>
        <v>1</v>
      </c>
      <c r="BU58">
        <f t="shared" si="69"/>
        <v>1</v>
      </c>
      <c r="BV58">
        <f t="shared" si="70"/>
        <v>1</v>
      </c>
      <c r="BX58" t="e">
        <f t="shared" si="71"/>
        <v>#VALUE!</v>
      </c>
      <c r="BY58">
        <f t="shared" si="72"/>
        <v>1</v>
      </c>
      <c r="BZ58">
        <f t="shared" si="73"/>
        <v>1</v>
      </c>
      <c r="CA58">
        <f t="shared" si="74"/>
        <v>1</v>
      </c>
      <c r="CB58">
        <f t="shared" si="75"/>
        <v>1</v>
      </c>
      <c r="CC58">
        <f t="shared" si="76"/>
        <v>1</v>
      </c>
      <c r="CD58">
        <f t="shared" si="77"/>
        <v>1</v>
      </c>
    </row>
    <row r="59" spans="1:82">
      <c r="A59" s="7" t="str">
        <f>IF(Scoresheet_Result!A59&lt;&gt;Original_Result!A59,"ERR!","OK")</f>
        <v>OK</v>
      </c>
      <c r="B59" s="7" t="str">
        <f>IF(Scoresheet_Result!B59&lt;&gt;Original_Result!B59,"ERR!","OK")</f>
        <v>OK</v>
      </c>
      <c r="C59" s="7" t="str">
        <f>IF(Scoresheet_Result!C59&lt;&gt;Original_Result!C59,"ERR!","OK")</f>
        <v>OK</v>
      </c>
      <c r="D59" s="7" t="str">
        <f>IF(Scoresheet_Result!D59&lt;&gt;Original_Result!D59,"ERR!","OK")</f>
        <v>OK</v>
      </c>
      <c r="E59" s="7" t="str">
        <f>IF(Scoresheet_Result!E59&lt;&gt;Original_Result!E59,"ERR!","OK")</f>
        <v>OK</v>
      </c>
      <c r="F59" s="7" t="str">
        <f>IF(Scoresheet_Result!F59&lt;&gt;Original_Result!F59,"ERR!","OK")</f>
        <v>OK</v>
      </c>
      <c r="G59" s="7" t="str">
        <f>IF(Scoresheet_Result!G59&lt;&gt;Original_Result!G59,"ERR!","OK")</f>
        <v>OK</v>
      </c>
      <c r="H59" s="7" t="str">
        <f>IF(Scoresheet_Result!H59&lt;&gt;Original_Result!H59,"ERR!","OK")</f>
        <v>OK</v>
      </c>
      <c r="I59" s="7" t="str">
        <f>IF(Scoresheet_Result!I59&lt;&gt;Original_Result!I59,"ERR!","OK")</f>
        <v>OK</v>
      </c>
      <c r="J59" s="7" t="str">
        <f>IF(Scoresheet_Result!J59&lt;&gt;Original_Result!J59,"ERR!","OK")</f>
        <v>OK</v>
      </c>
      <c r="K59" s="7" t="str">
        <f>IF(Scoresheet_Result!K59&lt;&gt;Original_Result!K59,"ERR!","OK")</f>
        <v>OK</v>
      </c>
      <c r="L59" s="7" t="str">
        <f>IF(Scoresheet_Result!L59&lt;&gt;Original_Result!L59,"ERR!","OK")</f>
        <v>OK</v>
      </c>
      <c r="M59" s="7" t="str">
        <f>IF(Scoresheet_Result!M59&lt;&gt;Original_Result!M59,"ERR!","OK")</f>
        <v>OK</v>
      </c>
      <c r="N59" s="7" t="str">
        <f>IF(Scoresheet_Result!N59&lt;&gt;Original_Result!N59,"ERR!","OK")</f>
        <v>OK</v>
      </c>
      <c r="O59" s="7" t="str">
        <f>IF(Scoresheet_Result!O59&lt;&gt;Original_Result!O59,"ERR!","OK")</f>
        <v>OK</v>
      </c>
      <c r="P59" s="7" t="str">
        <f>IF(Scoresheet_Result!P59&lt;&gt;Original_Result!P59,"ERR!","OK")</f>
        <v>OK</v>
      </c>
      <c r="Q59" s="7" t="str">
        <f>IF(Scoresheet_Result!Q59&lt;&gt;Original_Result!Q59,"ERR!","OK")</f>
        <v>OK</v>
      </c>
      <c r="R59" s="7" t="str">
        <f>IF(Scoresheet_Result!R59&lt;&gt;Original_Result!R59,"ERR!","OK")</f>
        <v>OK</v>
      </c>
      <c r="S59" s="7" t="str">
        <f>IF(Scoresheet_Result!S59&lt;&gt;Original_Result!S59,"ERR!","OK")</f>
        <v>OK</v>
      </c>
      <c r="T59" s="7" t="str">
        <f>IF(Scoresheet_Result!T59&lt;&gt;Original_Result!T59,"ERR!","OK")</f>
        <v>OK</v>
      </c>
      <c r="U59" s="7" t="str">
        <f>IF(Scoresheet_Result!U59&lt;&gt;Original_Result!U59,"ERR!","OK")</f>
        <v>OK</v>
      </c>
      <c r="V59" s="7" t="str">
        <f>IF(Scoresheet_Result!V59&lt;&gt;Original_Result!V59,"ERR!","OK")</f>
        <v>OK</v>
      </c>
      <c r="W59" s="7" t="str">
        <f>IF(Scoresheet_Result!W59&lt;&gt;Original_Result!W59,"ERR!","OK")</f>
        <v>OK</v>
      </c>
      <c r="X59" s="7" t="str">
        <f>IF(Scoresheet_Result!X59&lt;&gt;Original_Result!X59,"ERR!","OK")</f>
        <v>OK</v>
      </c>
      <c r="Y59" s="7" t="str">
        <f>IF(Scoresheet_Result!Y59&lt;&gt;Original_Result!Y59,"ERR!","OK")</f>
        <v>OK</v>
      </c>
      <c r="Z59" s="7" t="str">
        <f>IF(Scoresheet_Result!Z59&lt;&gt;Original_Result!Z59,"ERR!","OK")</f>
        <v>OK</v>
      </c>
      <c r="AA59" s="7" t="str">
        <f>IF(Scoresheet_Result!AA59&lt;&gt;Original_Result!AA59,"ERR!","OK")</f>
        <v>OK</v>
      </c>
      <c r="AB59" s="7" t="str">
        <f>IF(Scoresheet_Result!AB59&lt;&gt;Original_Result!AB59,"ERR!","OK")</f>
        <v>OK</v>
      </c>
      <c r="AC59" s="7" t="str">
        <f>IF(Scoresheet_Result!AC59&lt;&gt;Original_Result!AC59,"ERR!","OK")</f>
        <v>OK</v>
      </c>
      <c r="AD59" s="7" t="str">
        <f>IF(Scoresheet_Result!AD59&lt;&gt;Original_Result!AD59,"ERR!","OK")</f>
        <v>OK</v>
      </c>
      <c r="AE59" s="7" t="str">
        <f>IF(Scoresheet_Result!AE59&lt;&gt;Original_Result!AE59,"ERR!","OK")</f>
        <v>OK</v>
      </c>
      <c r="AF59" s="7" t="str">
        <f>IF(Scoresheet_Result!AF59&lt;&gt;Original_Result!AF59,"ERR!","OK")</f>
        <v>OK</v>
      </c>
      <c r="AG59" s="7" t="str">
        <f>IF(Scoresheet_Result!AG59&lt;&gt;Original_Result!AG59,"ERR!","OK")</f>
        <v>OK</v>
      </c>
      <c r="AH59" s="7" t="str">
        <f>IF(Scoresheet_Result!AH59&lt;&gt;Original_Result!AH59,"ERR!","OK")</f>
        <v>OK</v>
      </c>
      <c r="AI59" s="5"/>
      <c r="AJ59" s="5"/>
      <c r="AK59" s="5"/>
      <c r="AL59" s="5"/>
      <c r="AM59" s="5"/>
      <c r="AN59" s="5"/>
      <c r="AP59" s="7"/>
      <c r="AQ59">
        <f t="shared" si="39"/>
        <v>1</v>
      </c>
      <c r="AR59" t="e">
        <f t="shared" si="40"/>
        <v>#VALUE!</v>
      </c>
      <c r="AS59">
        <f t="shared" si="41"/>
        <v>1</v>
      </c>
      <c r="AT59">
        <f t="shared" si="42"/>
        <v>1</v>
      </c>
      <c r="AU59">
        <f t="shared" si="43"/>
        <v>1</v>
      </c>
      <c r="AV59">
        <f t="shared" si="44"/>
        <v>1</v>
      </c>
      <c r="AW59">
        <f t="shared" si="45"/>
        <v>1</v>
      </c>
      <c r="AX59">
        <f t="shared" si="46"/>
        <v>1</v>
      </c>
      <c r="AY59">
        <f t="shared" si="47"/>
        <v>1</v>
      </c>
      <c r="AZ59">
        <f t="shared" si="48"/>
        <v>1</v>
      </c>
      <c r="BA59">
        <f t="shared" si="49"/>
        <v>1</v>
      </c>
      <c r="BB59">
        <f t="shared" si="50"/>
        <v>1</v>
      </c>
      <c r="BC59">
        <f t="shared" si="51"/>
        <v>1</v>
      </c>
      <c r="BD59">
        <f t="shared" si="52"/>
        <v>1</v>
      </c>
      <c r="BE59">
        <f t="shared" si="53"/>
        <v>1</v>
      </c>
      <c r="BF59">
        <f t="shared" si="54"/>
        <v>1</v>
      </c>
      <c r="BG59">
        <f t="shared" si="55"/>
        <v>1</v>
      </c>
      <c r="BH59">
        <f t="shared" si="56"/>
        <v>1</v>
      </c>
      <c r="BI59">
        <f t="shared" si="57"/>
        <v>1</v>
      </c>
      <c r="BJ59">
        <f t="shared" si="58"/>
        <v>1</v>
      </c>
      <c r="BK59">
        <f t="shared" si="59"/>
        <v>1</v>
      </c>
      <c r="BL59">
        <f t="shared" si="60"/>
        <v>1</v>
      </c>
      <c r="BM59">
        <f t="shared" si="61"/>
        <v>1</v>
      </c>
      <c r="BN59">
        <f t="shared" si="62"/>
        <v>1</v>
      </c>
      <c r="BO59">
        <f t="shared" si="63"/>
        <v>1</v>
      </c>
      <c r="BP59">
        <f t="shared" si="64"/>
        <v>1</v>
      </c>
      <c r="BQ59">
        <f t="shared" si="65"/>
        <v>1</v>
      </c>
      <c r="BR59">
        <f t="shared" si="66"/>
        <v>1</v>
      </c>
      <c r="BS59">
        <f t="shared" si="67"/>
        <v>1</v>
      </c>
      <c r="BT59">
        <f t="shared" si="68"/>
        <v>1</v>
      </c>
      <c r="BU59">
        <f t="shared" si="69"/>
        <v>1</v>
      </c>
      <c r="BV59">
        <f t="shared" si="70"/>
        <v>1</v>
      </c>
      <c r="BX59" t="e">
        <f t="shared" si="71"/>
        <v>#VALUE!</v>
      </c>
      <c r="BY59">
        <f t="shared" si="72"/>
        <v>1</v>
      </c>
      <c r="BZ59">
        <f t="shared" si="73"/>
        <v>1</v>
      </c>
      <c r="CA59">
        <f t="shared" si="74"/>
        <v>1</v>
      </c>
      <c r="CB59">
        <f t="shared" si="75"/>
        <v>1</v>
      </c>
      <c r="CC59">
        <f t="shared" si="76"/>
        <v>1</v>
      </c>
      <c r="CD59">
        <f t="shared" si="77"/>
        <v>1</v>
      </c>
    </row>
    <row r="60" spans="1:82">
      <c r="A60" s="7" t="str">
        <f>IF(Scoresheet_Result!A60&lt;&gt;Original_Result!A60,"ERR!","OK")</f>
        <v>OK</v>
      </c>
      <c r="B60" s="7" t="str">
        <f>IF(Scoresheet_Result!B60&lt;&gt;Original_Result!B60,"ERR!","OK")</f>
        <v>OK</v>
      </c>
      <c r="C60" s="7" t="str">
        <f>IF(Scoresheet_Result!C60&lt;&gt;Original_Result!C60,"ERR!","OK")</f>
        <v>OK</v>
      </c>
      <c r="D60" s="7" t="str">
        <f>IF(Scoresheet_Result!D60&lt;&gt;Original_Result!D60,"ERR!","OK")</f>
        <v>OK</v>
      </c>
      <c r="E60" s="7" t="str">
        <f>IF(Scoresheet_Result!E60&lt;&gt;Original_Result!E60,"ERR!","OK")</f>
        <v>OK</v>
      </c>
      <c r="F60" s="7" t="str">
        <f>IF(Scoresheet_Result!F60&lt;&gt;Original_Result!F60,"ERR!","OK")</f>
        <v>OK</v>
      </c>
      <c r="G60" s="7" t="str">
        <f>IF(Scoresheet_Result!G60&lt;&gt;Original_Result!G60,"ERR!","OK")</f>
        <v>OK</v>
      </c>
      <c r="H60" s="7" t="str">
        <f>IF(Scoresheet_Result!H60&lt;&gt;Original_Result!H60,"ERR!","OK")</f>
        <v>OK</v>
      </c>
      <c r="I60" s="7" t="str">
        <f>IF(Scoresheet_Result!I60&lt;&gt;Original_Result!I60,"ERR!","OK")</f>
        <v>OK</v>
      </c>
      <c r="J60" s="7" t="str">
        <f>IF(Scoresheet_Result!J60&lt;&gt;Original_Result!J60,"ERR!","OK")</f>
        <v>OK</v>
      </c>
      <c r="K60" s="7" t="str">
        <f>IF(Scoresheet_Result!K60&lt;&gt;Original_Result!K60,"ERR!","OK")</f>
        <v>OK</v>
      </c>
      <c r="L60" s="7" t="str">
        <f>IF(Scoresheet_Result!L60&lt;&gt;Original_Result!L60,"ERR!","OK")</f>
        <v>OK</v>
      </c>
      <c r="M60" s="7" t="str">
        <f>IF(Scoresheet_Result!M60&lt;&gt;Original_Result!M60,"ERR!","OK")</f>
        <v>OK</v>
      </c>
      <c r="N60" s="7" t="str">
        <f>IF(Scoresheet_Result!N60&lt;&gt;Original_Result!N60,"ERR!","OK")</f>
        <v>OK</v>
      </c>
      <c r="O60" s="7" t="str">
        <f>IF(Scoresheet_Result!O60&lt;&gt;Original_Result!O60,"ERR!","OK")</f>
        <v>OK</v>
      </c>
      <c r="P60" s="7" t="str">
        <f>IF(Scoresheet_Result!P60&lt;&gt;Original_Result!P60,"ERR!","OK")</f>
        <v>OK</v>
      </c>
      <c r="Q60" s="7" t="str">
        <f>IF(Scoresheet_Result!Q60&lt;&gt;Original_Result!Q60,"ERR!","OK")</f>
        <v>OK</v>
      </c>
      <c r="R60" s="7" t="str">
        <f>IF(Scoresheet_Result!R60&lt;&gt;Original_Result!R60,"ERR!","OK")</f>
        <v>OK</v>
      </c>
      <c r="S60" s="7" t="str">
        <f>IF(Scoresheet_Result!S60&lt;&gt;Original_Result!S60,"ERR!","OK")</f>
        <v>OK</v>
      </c>
      <c r="T60" s="7" t="str">
        <f>IF(Scoresheet_Result!T60&lt;&gt;Original_Result!T60,"ERR!","OK")</f>
        <v>OK</v>
      </c>
      <c r="U60" s="7" t="str">
        <f>IF(Scoresheet_Result!U60&lt;&gt;Original_Result!U60,"ERR!","OK")</f>
        <v>OK</v>
      </c>
      <c r="V60" s="7" t="str">
        <f>IF(Scoresheet_Result!V60&lt;&gt;Original_Result!V60,"ERR!","OK")</f>
        <v>OK</v>
      </c>
      <c r="W60" s="7" t="str">
        <f>IF(Scoresheet_Result!W60&lt;&gt;Original_Result!W60,"ERR!","OK")</f>
        <v>OK</v>
      </c>
      <c r="X60" s="7" t="str">
        <f>IF(Scoresheet_Result!X60&lt;&gt;Original_Result!X60,"ERR!","OK")</f>
        <v>OK</v>
      </c>
      <c r="Y60" s="7" t="str">
        <f>IF(Scoresheet_Result!Y60&lt;&gt;Original_Result!Y60,"ERR!","OK")</f>
        <v>OK</v>
      </c>
      <c r="Z60" s="7" t="str">
        <f>IF(Scoresheet_Result!Z60&lt;&gt;Original_Result!Z60,"ERR!","OK")</f>
        <v>OK</v>
      </c>
      <c r="AA60" s="7" t="str">
        <f>IF(Scoresheet_Result!AA60&lt;&gt;Original_Result!AA60,"ERR!","OK")</f>
        <v>OK</v>
      </c>
      <c r="AB60" s="7" t="str">
        <f>IF(Scoresheet_Result!AB60&lt;&gt;Original_Result!AB60,"ERR!","OK")</f>
        <v>OK</v>
      </c>
      <c r="AC60" s="7" t="str">
        <f>IF(Scoresheet_Result!AC60&lt;&gt;Original_Result!AC60,"ERR!","OK")</f>
        <v>OK</v>
      </c>
      <c r="AD60" s="7" t="str">
        <f>IF(Scoresheet_Result!AD60&lt;&gt;Original_Result!AD60,"ERR!","OK")</f>
        <v>OK</v>
      </c>
      <c r="AE60" s="7" t="str">
        <f>IF(Scoresheet_Result!AE60&lt;&gt;Original_Result!AE60,"ERR!","OK")</f>
        <v>OK</v>
      </c>
      <c r="AF60" s="7" t="str">
        <f>IF(Scoresheet_Result!AF60&lt;&gt;Original_Result!AF60,"ERR!","OK")</f>
        <v>OK</v>
      </c>
      <c r="AG60" s="7" t="str">
        <f>IF(Scoresheet_Result!AG60&lt;&gt;Original_Result!AG60,"ERR!","OK")</f>
        <v>OK</v>
      </c>
      <c r="AH60" s="7" t="str">
        <f>IF(Scoresheet_Result!AH60&lt;&gt;Original_Result!AH60,"ERR!","OK")</f>
        <v>OK</v>
      </c>
      <c r="AI60" s="5"/>
      <c r="AJ60" s="5"/>
      <c r="AK60" s="5"/>
      <c r="AL60" s="5"/>
      <c r="AM60" s="5"/>
      <c r="AN60" s="5"/>
      <c r="AP60" s="7"/>
      <c r="AQ60">
        <f t="shared" si="39"/>
        <v>1</v>
      </c>
      <c r="AR60" t="e">
        <f t="shared" si="40"/>
        <v>#VALUE!</v>
      </c>
      <c r="AS60">
        <f t="shared" si="41"/>
        <v>1</v>
      </c>
      <c r="AT60">
        <f t="shared" si="42"/>
        <v>1</v>
      </c>
      <c r="AU60">
        <f t="shared" si="43"/>
        <v>1</v>
      </c>
      <c r="AV60">
        <f t="shared" si="44"/>
        <v>1</v>
      </c>
      <c r="AW60">
        <f t="shared" si="45"/>
        <v>1</v>
      </c>
      <c r="AX60">
        <f t="shared" si="46"/>
        <v>1</v>
      </c>
      <c r="AY60">
        <f t="shared" si="47"/>
        <v>1</v>
      </c>
      <c r="AZ60">
        <f t="shared" si="48"/>
        <v>1</v>
      </c>
      <c r="BA60">
        <f t="shared" si="49"/>
        <v>1</v>
      </c>
      <c r="BB60">
        <f t="shared" si="50"/>
        <v>1</v>
      </c>
      <c r="BC60">
        <f t="shared" si="51"/>
        <v>1</v>
      </c>
      <c r="BD60">
        <f t="shared" si="52"/>
        <v>1</v>
      </c>
      <c r="BE60">
        <f t="shared" si="53"/>
        <v>1</v>
      </c>
      <c r="BF60">
        <f t="shared" si="54"/>
        <v>1</v>
      </c>
      <c r="BG60">
        <f t="shared" si="55"/>
        <v>1</v>
      </c>
      <c r="BH60">
        <f t="shared" si="56"/>
        <v>1</v>
      </c>
      <c r="BI60">
        <f t="shared" si="57"/>
        <v>1</v>
      </c>
      <c r="BJ60">
        <f t="shared" si="58"/>
        <v>1</v>
      </c>
      <c r="BK60">
        <f t="shared" si="59"/>
        <v>1</v>
      </c>
      <c r="BL60">
        <f t="shared" si="60"/>
        <v>1</v>
      </c>
      <c r="BM60">
        <f t="shared" si="61"/>
        <v>1</v>
      </c>
      <c r="BN60">
        <f t="shared" si="62"/>
        <v>1</v>
      </c>
      <c r="BO60">
        <f t="shared" si="63"/>
        <v>1</v>
      </c>
      <c r="BP60">
        <f t="shared" si="64"/>
        <v>1</v>
      </c>
      <c r="BQ60">
        <f t="shared" si="65"/>
        <v>1</v>
      </c>
      <c r="BR60">
        <f t="shared" si="66"/>
        <v>1</v>
      </c>
      <c r="BS60">
        <f t="shared" si="67"/>
        <v>1</v>
      </c>
      <c r="BT60">
        <f t="shared" si="68"/>
        <v>1</v>
      </c>
      <c r="BU60">
        <f t="shared" si="69"/>
        <v>1</v>
      </c>
      <c r="BV60">
        <f t="shared" si="70"/>
        <v>1</v>
      </c>
      <c r="BX60" t="e">
        <f t="shared" si="71"/>
        <v>#VALUE!</v>
      </c>
      <c r="BY60">
        <f t="shared" si="72"/>
        <v>1</v>
      </c>
      <c r="BZ60">
        <f t="shared" si="73"/>
        <v>1</v>
      </c>
      <c r="CA60">
        <f t="shared" si="74"/>
        <v>1</v>
      </c>
      <c r="CB60">
        <f t="shared" si="75"/>
        <v>1</v>
      </c>
      <c r="CC60">
        <f t="shared" si="76"/>
        <v>1</v>
      </c>
      <c r="CD60">
        <f t="shared" si="77"/>
        <v>1</v>
      </c>
    </row>
    <row r="61" spans="1:82">
      <c r="A61" s="7" t="str">
        <f>IF(Scoresheet_Result!A61&lt;&gt;Original_Result!A61,"ERR!","OK")</f>
        <v>OK</v>
      </c>
      <c r="B61" s="7" t="str">
        <f>IF(Scoresheet_Result!B61&lt;&gt;Original_Result!B61,"ERR!","OK")</f>
        <v>OK</v>
      </c>
      <c r="C61" s="7" t="str">
        <f>IF(Scoresheet_Result!C61&lt;&gt;Original_Result!C61,"ERR!","OK")</f>
        <v>OK</v>
      </c>
      <c r="D61" s="7" t="str">
        <f>IF(Scoresheet_Result!D61&lt;&gt;Original_Result!D61,"ERR!","OK")</f>
        <v>OK</v>
      </c>
      <c r="E61" s="7" t="str">
        <f>IF(Scoresheet_Result!E61&lt;&gt;Original_Result!E61,"ERR!","OK")</f>
        <v>OK</v>
      </c>
      <c r="F61" s="7" t="str">
        <f>IF(Scoresheet_Result!F61&lt;&gt;Original_Result!F61,"ERR!","OK")</f>
        <v>OK</v>
      </c>
      <c r="G61" s="7" t="str">
        <f>IF(Scoresheet_Result!G61&lt;&gt;Original_Result!G61,"ERR!","OK")</f>
        <v>OK</v>
      </c>
      <c r="H61" s="7" t="str">
        <f>IF(Scoresheet_Result!H61&lt;&gt;Original_Result!H61,"ERR!","OK")</f>
        <v>OK</v>
      </c>
      <c r="I61" s="7" t="str">
        <f>IF(Scoresheet_Result!I61&lt;&gt;Original_Result!I61,"ERR!","OK")</f>
        <v>OK</v>
      </c>
      <c r="J61" s="7" t="str">
        <f>IF(Scoresheet_Result!J61&lt;&gt;Original_Result!J61,"ERR!","OK")</f>
        <v>OK</v>
      </c>
      <c r="K61" s="7" t="str">
        <f>IF(Scoresheet_Result!K61&lt;&gt;Original_Result!K61,"ERR!","OK")</f>
        <v>OK</v>
      </c>
      <c r="L61" s="7" t="str">
        <f>IF(Scoresheet_Result!L61&lt;&gt;Original_Result!L61,"ERR!","OK")</f>
        <v>OK</v>
      </c>
      <c r="M61" s="7" t="str">
        <f>IF(Scoresheet_Result!M61&lt;&gt;Original_Result!M61,"ERR!","OK")</f>
        <v>OK</v>
      </c>
      <c r="N61" s="7" t="str">
        <f>IF(Scoresheet_Result!N61&lt;&gt;Original_Result!N61,"ERR!","OK")</f>
        <v>OK</v>
      </c>
      <c r="O61" s="7" t="str">
        <f>IF(Scoresheet_Result!O61&lt;&gt;Original_Result!O61,"ERR!","OK")</f>
        <v>OK</v>
      </c>
      <c r="P61" s="7" t="str">
        <f>IF(Scoresheet_Result!P61&lt;&gt;Original_Result!P61,"ERR!","OK")</f>
        <v>OK</v>
      </c>
      <c r="Q61" s="7" t="str">
        <f>IF(Scoresheet_Result!Q61&lt;&gt;Original_Result!Q61,"ERR!","OK")</f>
        <v>OK</v>
      </c>
      <c r="R61" s="7" t="str">
        <f>IF(Scoresheet_Result!R61&lt;&gt;Original_Result!R61,"ERR!","OK")</f>
        <v>OK</v>
      </c>
      <c r="S61" s="7" t="str">
        <f>IF(Scoresheet_Result!S61&lt;&gt;Original_Result!S61,"ERR!","OK")</f>
        <v>OK</v>
      </c>
      <c r="T61" s="7" t="str">
        <f>IF(Scoresheet_Result!T61&lt;&gt;Original_Result!T61,"ERR!","OK")</f>
        <v>OK</v>
      </c>
      <c r="U61" s="7" t="str">
        <f>IF(Scoresheet_Result!U61&lt;&gt;Original_Result!U61,"ERR!","OK")</f>
        <v>OK</v>
      </c>
      <c r="V61" s="7" t="str">
        <f>IF(Scoresheet_Result!V61&lt;&gt;Original_Result!V61,"ERR!","OK")</f>
        <v>OK</v>
      </c>
      <c r="W61" s="7" t="str">
        <f>IF(Scoresheet_Result!W61&lt;&gt;Original_Result!W61,"ERR!","OK")</f>
        <v>OK</v>
      </c>
      <c r="X61" s="7" t="str">
        <f>IF(Scoresheet_Result!X61&lt;&gt;Original_Result!X61,"ERR!","OK")</f>
        <v>OK</v>
      </c>
      <c r="Y61" s="7" t="str">
        <f>IF(Scoresheet_Result!Y61&lt;&gt;Original_Result!Y61,"ERR!","OK")</f>
        <v>OK</v>
      </c>
      <c r="Z61" s="7" t="str">
        <f>IF(Scoresheet_Result!Z61&lt;&gt;Original_Result!Z61,"ERR!","OK")</f>
        <v>OK</v>
      </c>
      <c r="AA61" s="7" t="str">
        <f>IF(Scoresheet_Result!AA61&lt;&gt;Original_Result!AA61,"ERR!","OK")</f>
        <v>OK</v>
      </c>
      <c r="AB61" s="7" t="str">
        <f>IF(Scoresheet_Result!AB61&lt;&gt;Original_Result!AB61,"ERR!","OK")</f>
        <v>OK</v>
      </c>
      <c r="AC61" s="7" t="str">
        <f>IF(Scoresheet_Result!AC61&lt;&gt;Original_Result!AC61,"ERR!","OK")</f>
        <v>OK</v>
      </c>
      <c r="AD61" s="7" t="str">
        <f>IF(Scoresheet_Result!AD61&lt;&gt;Original_Result!AD61,"ERR!","OK")</f>
        <v>OK</v>
      </c>
      <c r="AE61" s="7" t="str">
        <f>IF(Scoresheet_Result!AE61&lt;&gt;Original_Result!AE61,"ERR!","OK")</f>
        <v>OK</v>
      </c>
      <c r="AF61" s="7" t="str">
        <f>IF(Scoresheet_Result!AF61&lt;&gt;Original_Result!AF61,"ERR!","OK")</f>
        <v>OK</v>
      </c>
      <c r="AG61" s="7" t="str">
        <f>IF(Scoresheet_Result!AG61&lt;&gt;Original_Result!AG61,"ERR!","OK")</f>
        <v>OK</v>
      </c>
      <c r="AH61" s="7" t="str">
        <f>IF(Scoresheet_Result!AH61&lt;&gt;Original_Result!AH61,"ERR!","OK")</f>
        <v>OK</v>
      </c>
      <c r="AI61" s="5"/>
      <c r="AJ61" s="5"/>
      <c r="AK61" s="5"/>
      <c r="AL61" s="5"/>
      <c r="AM61" s="5"/>
      <c r="AN61" s="5"/>
      <c r="AP61" s="7"/>
      <c r="AQ61">
        <f t="shared" si="39"/>
        <v>1</v>
      </c>
      <c r="AR61" t="e">
        <f t="shared" si="40"/>
        <v>#VALUE!</v>
      </c>
      <c r="AS61">
        <f t="shared" si="41"/>
        <v>1</v>
      </c>
      <c r="AT61">
        <f t="shared" si="42"/>
        <v>1</v>
      </c>
      <c r="AU61">
        <f t="shared" si="43"/>
        <v>1</v>
      </c>
      <c r="AV61">
        <f t="shared" si="44"/>
        <v>1</v>
      </c>
      <c r="AW61">
        <f t="shared" si="45"/>
        <v>1</v>
      </c>
      <c r="AX61">
        <f t="shared" si="46"/>
        <v>1</v>
      </c>
      <c r="AY61">
        <f t="shared" si="47"/>
        <v>1</v>
      </c>
      <c r="AZ61">
        <f t="shared" si="48"/>
        <v>1</v>
      </c>
      <c r="BA61">
        <f t="shared" si="49"/>
        <v>1</v>
      </c>
      <c r="BB61">
        <f t="shared" si="50"/>
        <v>1</v>
      </c>
      <c r="BC61">
        <f t="shared" si="51"/>
        <v>1</v>
      </c>
      <c r="BD61">
        <f t="shared" si="52"/>
        <v>1</v>
      </c>
      <c r="BE61">
        <f t="shared" si="53"/>
        <v>1</v>
      </c>
      <c r="BF61">
        <f t="shared" si="54"/>
        <v>1</v>
      </c>
      <c r="BG61">
        <f t="shared" si="55"/>
        <v>1</v>
      </c>
      <c r="BH61">
        <f t="shared" si="56"/>
        <v>1</v>
      </c>
      <c r="BI61">
        <f t="shared" si="57"/>
        <v>1</v>
      </c>
      <c r="BJ61">
        <f t="shared" si="58"/>
        <v>1</v>
      </c>
      <c r="BK61">
        <f t="shared" si="59"/>
        <v>1</v>
      </c>
      <c r="BL61">
        <f t="shared" si="60"/>
        <v>1</v>
      </c>
      <c r="BM61">
        <f t="shared" si="61"/>
        <v>1</v>
      </c>
      <c r="BN61">
        <f t="shared" si="62"/>
        <v>1</v>
      </c>
      <c r="BO61">
        <f t="shared" si="63"/>
        <v>1</v>
      </c>
      <c r="BP61">
        <f t="shared" si="64"/>
        <v>1</v>
      </c>
      <c r="BQ61">
        <f t="shared" si="65"/>
        <v>1</v>
      </c>
      <c r="BR61">
        <f t="shared" si="66"/>
        <v>1</v>
      </c>
      <c r="BS61">
        <f t="shared" si="67"/>
        <v>1</v>
      </c>
      <c r="BT61">
        <f t="shared" si="68"/>
        <v>1</v>
      </c>
      <c r="BU61">
        <f t="shared" si="69"/>
        <v>1</v>
      </c>
      <c r="BV61">
        <f t="shared" si="70"/>
        <v>1</v>
      </c>
      <c r="BX61" t="e">
        <f t="shared" si="71"/>
        <v>#VALUE!</v>
      </c>
      <c r="BY61">
        <f t="shared" si="72"/>
        <v>1</v>
      </c>
      <c r="BZ61">
        <f t="shared" si="73"/>
        <v>1</v>
      </c>
      <c r="CA61">
        <f t="shared" si="74"/>
        <v>1</v>
      </c>
      <c r="CB61">
        <f t="shared" si="75"/>
        <v>1</v>
      </c>
      <c r="CC61">
        <f t="shared" si="76"/>
        <v>1</v>
      </c>
      <c r="CD61">
        <f t="shared" si="77"/>
        <v>1</v>
      </c>
    </row>
    <row r="62" spans="1:82">
      <c r="A62" s="7" t="str">
        <f>IF(Scoresheet_Result!A62&lt;&gt;Original_Result!A62,"ERR!","OK")</f>
        <v>OK</v>
      </c>
      <c r="B62" s="7" t="str">
        <f>IF(Scoresheet_Result!B62&lt;&gt;Original_Result!B62,"ERR!","OK")</f>
        <v>OK</v>
      </c>
      <c r="C62" s="7" t="str">
        <f>IF(Scoresheet_Result!C62&lt;&gt;Original_Result!C62,"ERR!","OK")</f>
        <v>OK</v>
      </c>
      <c r="D62" s="7" t="str">
        <f>IF(Scoresheet_Result!D62&lt;&gt;Original_Result!D62,"ERR!","OK")</f>
        <v>OK</v>
      </c>
      <c r="E62" s="7" t="str">
        <f>IF(Scoresheet_Result!E62&lt;&gt;Original_Result!E62,"ERR!","OK")</f>
        <v>OK</v>
      </c>
      <c r="F62" s="7" t="str">
        <f>IF(Scoresheet_Result!F62&lt;&gt;Original_Result!F62,"ERR!","OK")</f>
        <v>OK</v>
      </c>
      <c r="G62" s="7" t="str">
        <f>IF(Scoresheet_Result!G62&lt;&gt;Original_Result!G62,"ERR!","OK")</f>
        <v>OK</v>
      </c>
      <c r="H62" s="7" t="str">
        <f>IF(Scoresheet_Result!H62&lt;&gt;Original_Result!H62,"ERR!","OK")</f>
        <v>OK</v>
      </c>
      <c r="I62" s="7" t="str">
        <f>IF(Scoresheet_Result!I62&lt;&gt;Original_Result!I62,"ERR!","OK")</f>
        <v>OK</v>
      </c>
      <c r="J62" s="7" t="str">
        <f>IF(Scoresheet_Result!J62&lt;&gt;Original_Result!J62,"ERR!","OK")</f>
        <v>OK</v>
      </c>
      <c r="K62" s="7" t="str">
        <f>IF(Scoresheet_Result!K62&lt;&gt;Original_Result!K62,"ERR!","OK")</f>
        <v>OK</v>
      </c>
      <c r="L62" s="7" t="str">
        <f>IF(Scoresheet_Result!L62&lt;&gt;Original_Result!L62,"ERR!","OK")</f>
        <v>OK</v>
      </c>
      <c r="M62" s="7" t="str">
        <f>IF(Scoresheet_Result!M62&lt;&gt;Original_Result!M62,"ERR!","OK")</f>
        <v>OK</v>
      </c>
      <c r="N62" s="7" t="str">
        <f>IF(Scoresheet_Result!N62&lt;&gt;Original_Result!N62,"ERR!","OK")</f>
        <v>OK</v>
      </c>
      <c r="O62" s="7" t="str">
        <f>IF(Scoresheet_Result!O62&lt;&gt;Original_Result!O62,"ERR!","OK")</f>
        <v>OK</v>
      </c>
      <c r="P62" s="7" t="str">
        <f>IF(Scoresheet_Result!P62&lt;&gt;Original_Result!P62,"ERR!","OK")</f>
        <v>OK</v>
      </c>
      <c r="Q62" s="7" t="str">
        <f>IF(Scoresheet_Result!Q62&lt;&gt;Original_Result!Q62,"ERR!","OK")</f>
        <v>OK</v>
      </c>
      <c r="R62" s="7" t="str">
        <f>IF(Scoresheet_Result!R62&lt;&gt;Original_Result!R62,"ERR!","OK")</f>
        <v>OK</v>
      </c>
      <c r="S62" s="7" t="str">
        <f>IF(Scoresheet_Result!S62&lt;&gt;Original_Result!S62,"ERR!","OK")</f>
        <v>OK</v>
      </c>
      <c r="T62" s="7" t="str">
        <f>IF(Scoresheet_Result!T62&lt;&gt;Original_Result!T62,"ERR!","OK")</f>
        <v>OK</v>
      </c>
      <c r="U62" s="7" t="str">
        <f>IF(Scoresheet_Result!U62&lt;&gt;Original_Result!U62,"ERR!","OK")</f>
        <v>OK</v>
      </c>
      <c r="V62" s="7" t="str">
        <f>IF(Scoresheet_Result!V62&lt;&gt;Original_Result!V62,"ERR!","OK")</f>
        <v>OK</v>
      </c>
      <c r="W62" s="7" t="str">
        <f>IF(Scoresheet_Result!W62&lt;&gt;Original_Result!W62,"ERR!","OK")</f>
        <v>OK</v>
      </c>
      <c r="X62" s="7" t="str">
        <f>IF(Scoresheet_Result!X62&lt;&gt;Original_Result!X62,"ERR!","OK")</f>
        <v>OK</v>
      </c>
      <c r="Y62" s="7" t="str">
        <f>IF(Scoresheet_Result!Y62&lt;&gt;Original_Result!Y62,"ERR!","OK")</f>
        <v>OK</v>
      </c>
      <c r="Z62" s="7" t="str">
        <f>IF(Scoresheet_Result!Z62&lt;&gt;Original_Result!Z62,"ERR!","OK")</f>
        <v>OK</v>
      </c>
      <c r="AA62" s="7" t="str">
        <f>IF(Scoresheet_Result!AA62&lt;&gt;Original_Result!AA62,"ERR!","OK")</f>
        <v>OK</v>
      </c>
      <c r="AB62" s="7" t="str">
        <f>IF(Scoresheet_Result!AB62&lt;&gt;Original_Result!AB62,"ERR!","OK")</f>
        <v>OK</v>
      </c>
      <c r="AC62" s="7" t="str">
        <f>IF(Scoresheet_Result!AC62&lt;&gt;Original_Result!AC62,"ERR!","OK")</f>
        <v>OK</v>
      </c>
      <c r="AD62" s="7" t="str">
        <f>IF(Scoresheet_Result!AD62&lt;&gt;Original_Result!AD62,"ERR!","OK")</f>
        <v>OK</v>
      </c>
      <c r="AE62" s="7" t="str">
        <f>IF(Scoresheet_Result!AE62&lt;&gt;Original_Result!AE62,"ERR!","OK")</f>
        <v>OK</v>
      </c>
      <c r="AF62" s="7" t="str">
        <f>IF(Scoresheet_Result!AF62&lt;&gt;Original_Result!AF62,"ERR!","OK")</f>
        <v>OK</v>
      </c>
      <c r="AG62" s="7" t="str">
        <f>IF(Scoresheet_Result!AG62&lt;&gt;Original_Result!AG62,"ERR!","OK")</f>
        <v>OK</v>
      </c>
      <c r="AH62" s="7" t="str">
        <f>IF(Scoresheet_Result!AH62&lt;&gt;Original_Result!AH62,"ERR!","OK")</f>
        <v>OK</v>
      </c>
      <c r="AI62" s="5"/>
      <c r="AJ62" s="5"/>
      <c r="AK62" s="5"/>
      <c r="AL62" s="5"/>
      <c r="AM62" s="5"/>
      <c r="AN62" s="5"/>
      <c r="AP62" s="7"/>
      <c r="AQ62">
        <f t="shared" si="39"/>
        <v>1</v>
      </c>
      <c r="AR62" t="e">
        <f t="shared" si="40"/>
        <v>#VALUE!</v>
      </c>
      <c r="AS62">
        <f t="shared" si="41"/>
        <v>1</v>
      </c>
      <c r="AT62">
        <f t="shared" si="42"/>
        <v>1</v>
      </c>
      <c r="AU62">
        <f t="shared" si="43"/>
        <v>1</v>
      </c>
      <c r="AV62">
        <f t="shared" si="44"/>
        <v>1</v>
      </c>
      <c r="AW62">
        <f t="shared" si="45"/>
        <v>1</v>
      </c>
      <c r="AX62">
        <f t="shared" si="46"/>
        <v>1</v>
      </c>
      <c r="AY62">
        <f t="shared" si="47"/>
        <v>1</v>
      </c>
      <c r="AZ62">
        <f t="shared" si="48"/>
        <v>1</v>
      </c>
      <c r="BA62">
        <f t="shared" si="49"/>
        <v>1</v>
      </c>
      <c r="BB62">
        <f t="shared" si="50"/>
        <v>1</v>
      </c>
      <c r="BC62">
        <f t="shared" si="51"/>
        <v>1</v>
      </c>
      <c r="BD62">
        <f t="shared" si="52"/>
        <v>1</v>
      </c>
      <c r="BE62">
        <f t="shared" si="53"/>
        <v>1</v>
      </c>
      <c r="BF62">
        <f t="shared" si="54"/>
        <v>1</v>
      </c>
      <c r="BG62">
        <f t="shared" si="55"/>
        <v>1</v>
      </c>
      <c r="BH62">
        <f t="shared" si="56"/>
        <v>1</v>
      </c>
      <c r="BI62">
        <f t="shared" si="57"/>
        <v>1</v>
      </c>
      <c r="BJ62">
        <f t="shared" si="58"/>
        <v>1</v>
      </c>
      <c r="BK62">
        <f t="shared" si="59"/>
        <v>1</v>
      </c>
      <c r="BL62">
        <f t="shared" si="60"/>
        <v>1</v>
      </c>
      <c r="BM62">
        <f t="shared" si="61"/>
        <v>1</v>
      </c>
      <c r="BN62">
        <f t="shared" si="62"/>
        <v>1</v>
      </c>
      <c r="BO62">
        <f t="shared" si="63"/>
        <v>1</v>
      </c>
      <c r="BP62">
        <f t="shared" si="64"/>
        <v>1</v>
      </c>
      <c r="BQ62">
        <f t="shared" si="65"/>
        <v>1</v>
      </c>
      <c r="BR62">
        <f t="shared" si="66"/>
        <v>1</v>
      </c>
      <c r="BS62">
        <f t="shared" si="67"/>
        <v>1</v>
      </c>
      <c r="BT62">
        <f t="shared" si="68"/>
        <v>1</v>
      </c>
      <c r="BU62">
        <f t="shared" si="69"/>
        <v>1</v>
      </c>
      <c r="BV62">
        <f t="shared" si="70"/>
        <v>1</v>
      </c>
      <c r="BX62" t="e">
        <f t="shared" si="71"/>
        <v>#VALUE!</v>
      </c>
      <c r="BY62">
        <f t="shared" si="72"/>
        <v>1</v>
      </c>
      <c r="BZ62">
        <f t="shared" si="73"/>
        <v>1</v>
      </c>
      <c r="CA62">
        <f t="shared" si="74"/>
        <v>1</v>
      </c>
      <c r="CB62">
        <f t="shared" si="75"/>
        <v>1</v>
      </c>
      <c r="CC62">
        <f t="shared" si="76"/>
        <v>1</v>
      </c>
      <c r="CD62">
        <f t="shared" si="77"/>
        <v>1</v>
      </c>
    </row>
    <row r="63" spans="1:82">
      <c r="A63" s="7" t="str">
        <f>IF(Scoresheet_Result!A63&lt;&gt;Original_Result!A63,"ERR!","OK")</f>
        <v>OK</v>
      </c>
      <c r="B63" s="7" t="str">
        <f>IF(Scoresheet_Result!B63&lt;&gt;Original_Result!B63,"ERR!","OK")</f>
        <v>OK</v>
      </c>
      <c r="C63" s="7" t="str">
        <f>IF(Scoresheet_Result!C63&lt;&gt;Original_Result!C63,"ERR!","OK")</f>
        <v>OK</v>
      </c>
      <c r="D63" s="7" t="str">
        <f>IF(Scoresheet_Result!D63&lt;&gt;Original_Result!D63,"ERR!","OK")</f>
        <v>OK</v>
      </c>
      <c r="E63" s="7" t="str">
        <f>IF(Scoresheet_Result!E63&lt;&gt;Original_Result!E63,"ERR!","OK")</f>
        <v>OK</v>
      </c>
      <c r="F63" s="7" t="str">
        <f>IF(Scoresheet_Result!F63&lt;&gt;Original_Result!F63,"ERR!","OK")</f>
        <v>OK</v>
      </c>
      <c r="G63" s="7" t="str">
        <f>IF(Scoresheet_Result!G63&lt;&gt;Original_Result!G63,"ERR!","OK")</f>
        <v>OK</v>
      </c>
      <c r="H63" s="7" t="str">
        <f>IF(Scoresheet_Result!H63&lt;&gt;Original_Result!H63,"ERR!","OK")</f>
        <v>OK</v>
      </c>
      <c r="I63" s="7" t="str">
        <f>IF(Scoresheet_Result!I63&lt;&gt;Original_Result!I63,"ERR!","OK")</f>
        <v>OK</v>
      </c>
      <c r="J63" s="7" t="str">
        <f>IF(Scoresheet_Result!J63&lt;&gt;Original_Result!J63,"ERR!","OK")</f>
        <v>OK</v>
      </c>
      <c r="K63" s="7" t="str">
        <f>IF(Scoresheet_Result!K63&lt;&gt;Original_Result!K63,"ERR!","OK")</f>
        <v>OK</v>
      </c>
      <c r="L63" s="7" t="str">
        <f>IF(Scoresheet_Result!L63&lt;&gt;Original_Result!L63,"ERR!","OK")</f>
        <v>OK</v>
      </c>
      <c r="M63" s="7" t="str">
        <f>IF(Scoresheet_Result!M63&lt;&gt;Original_Result!M63,"ERR!","OK")</f>
        <v>OK</v>
      </c>
      <c r="N63" s="7" t="str">
        <f>IF(Scoresheet_Result!N63&lt;&gt;Original_Result!N63,"ERR!","OK")</f>
        <v>OK</v>
      </c>
      <c r="O63" s="7" t="str">
        <f>IF(Scoresheet_Result!O63&lt;&gt;Original_Result!O63,"ERR!","OK")</f>
        <v>OK</v>
      </c>
      <c r="P63" s="7" t="str">
        <f>IF(Scoresheet_Result!P63&lt;&gt;Original_Result!P63,"ERR!","OK")</f>
        <v>OK</v>
      </c>
      <c r="Q63" s="7" t="str">
        <f>IF(Scoresheet_Result!Q63&lt;&gt;Original_Result!Q63,"ERR!","OK")</f>
        <v>OK</v>
      </c>
      <c r="R63" s="7" t="str">
        <f>IF(Scoresheet_Result!R63&lt;&gt;Original_Result!R63,"ERR!","OK")</f>
        <v>OK</v>
      </c>
      <c r="S63" s="7" t="str">
        <f>IF(Scoresheet_Result!S63&lt;&gt;Original_Result!S63,"ERR!","OK")</f>
        <v>OK</v>
      </c>
      <c r="T63" s="7" t="str">
        <f>IF(Scoresheet_Result!T63&lt;&gt;Original_Result!T63,"ERR!","OK")</f>
        <v>OK</v>
      </c>
      <c r="U63" s="7" t="str">
        <f>IF(Scoresheet_Result!U63&lt;&gt;Original_Result!U63,"ERR!","OK")</f>
        <v>OK</v>
      </c>
      <c r="V63" s="7" t="str">
        <f>IF(Scoresheet_Result!V63&lt;&gt;Original_Result!V63,"ERR!","OK")</f>
        <v>OK</v>
      </c>
      <c r="W63" s="7" t="str">
        <f>IF(Scoresheet_Result!W63&lt;&gt;Original_Result!W63,"ERR!","OK")</f>
        <v>OK</v>
      </c>
      <c r="X63" s="7" t="str">
        <f>IF(Scoresheet_Result!X63&lt;&gt;Original_Result!X63,"ERR!","OK")</f>
        <v>OK</v>
      </c>
      <c r="Y63" s="7" t="str">
        <f>IF(Scoresheet_Result!Y63&lt;&gt;Original_Result!Y63,"ERR!","OK")</f>
        <v>OK</v>
      </c>
      <c r="Z63" s="7" t="str">
        <f>IF(Scoresheet_Result!Z63&lt;&gt;Original_Result!Z63,"ERR!","OK")</f>
        <v>OK</v>
      </c>
      <c r="AA63" s="7" t="str">
        <f>IF(Scoresheet_Result!AA63&lt;&gt;Original_Result!AA63,"ERR!","OK")</f>
        <v>OK</v>
      </c>
      <c r="AB63" s="7" t="str">
        <f>IF(Scoresheet_Result!AB63&lt;&gt;Original_Result!AB63,"ERR!","OK")</f>
        <v>OK</v>
      </c>
      <c r="AC63" s="7" t="str">
        <f>IF(Scoresheet_Result!AC63&lt;&gt;Original_Result!AC63,"ERR!","OK")</f>
        <v>OK</v>
      </c>
      <c r="AD63" s="7" t="str">
        <f>IF(Scoresheet_Result!AD63&lt;&gt;Original_Result!AD63,"ERR!","OK")</f>
        <v>OK</v>
      </c>
      <c r="AE63" s="7" t="str">
        <f>IF(Scoresheet_Result!AE63&lt;&gt;Original_Result!AE63,"ERR!","OK")</f>
        <v>OK</v>
      </c>
      <c r="AF63" s="7" t="str">
        <f>IF(Scoresheet_Result!AF63&lt;&gt;Original_Result!AF63,"ERR!","OK")</f>
        <v>OK</v>
      </c>
      <c r="AG63" s="7" t="str">
        <f>IF(Scoresheet_Result!AG63&lt;&gt;Original_Result!AG63,"ERR!","OK")</f>
        <v>OK</v>
      </c>
      <c r="AH63" s="7" t="str">
        <f>IF(Scoresheet_Result!AH63&lt;&gt;Original_Result!AH63,"ERR!","OK")</f>
        <v>OK</v>
      </c>
      <c r="AI63" s="5"/>
      <c r="AJ63" s="5"/>
      <c r="AK63" s="5"/>
      <c r="AL63" s="5"/>
      <c r="AM63" s="5"/>
      <c r="AN63" s="5"/>
      <c r="AP63" s="7"/>
      <c r="AQ63">
        <f t="shared" si="39"/>
        <v>1</v>
      </c>
      <c r="AR63" t="e">
        <f t="shared" si="40"/>
        <v>#VALUE!</v>
      </c>
      <c r="AS63">
        <f t="shared" si="41"/>
        <v>1</v>
      </c>
      <c r="AT63">
        <f t="shared" si="42"/>
        <v>1</v>
      </c>
      <c r="AU63">
        <f t="shared" si="43"/>
        <v>1</v>
      </c>
      <c r="AV63">
        <f t="shared" si="44"/>
        <v>1</v>
      </c>
      <c r="AW63">
        <f t="shared" si="45"/>
        <v>1</v>
      </c>
      <c r="AX63">
        <f t="shared" si="46"/>
        <v>1</v>
      </c>
      <c r="AY63">
        <f t="shared" si="47"/>
        <v>1</v>
      </c>
      <c r="AZ63">
        <f t="shared" si="48"/>
        <v>1</v>
      </c>
      <c r="BA63">
        <f t="shared" si="49"/>
        <v>1</v>
      </c>
      <c r="BB63">
        <f t="shared" si="50"/>
        <v>1</v>
      </c>
      <c r="BC63">
        <f t="shared" si="51"/>
        <v>1</v>
      </c>
      <c r="BD63">
        <f t="shared" si="52"/>
        <v>1</v>
      </c>
      <c r="BE63">
        <f t="shared" si="53"/>
        <v>1</v>
      </c>
      <c r="BF63">
        <f t="shared" si="54"/>
        <v>1</v>
      </c>
      <c r="BG63">
        <f t="shared" si="55"/>
        <v>1</v>
      </c>
      <c r="BH63">
        <f t="shared" si="56"/>
        <v>1</v>
      </c>
      <c r="BI63">
        <f t="shared" si="57"/>
        <v>1</v>
      </c>
      <c r="BJ63">
        <f t="shared" si="58"/>
        <v>1</v>
      </c>
      <c r="BK63">
        <f t="shared" si="59"/>
        <v>1</v>
      </c>
      <c r="BL63">
        <f t="shared" si="60"/>
        <v>1</v>
      </c>
      <c r="BM63">
        <f t="shared" si="61"/>
        <v>1</v>
      </c>
      <c r="BN63">
        <f t="shared" si="62"/>
        <v>1</v>
      </c>
      <c r="BO63">
        <f t="shared" si="63"/>
        <v>1</v>
      </c>
      <c r="BP63">
        <f t="shared" si="64"/>
        <v>1</v>
      </c>
      <c r="BQ63">
        <f t="shared" si="65"/>
        <v>1</v>
      </c>
      <c r="BR63">
        <f t="shared" si="66"/>
        <v>1</v>
      </c>
      <c r="BS63">
        <f t="shared" si="67"/>
        <v>1</v>
      </c>
      <c r="BT63">
        <f t="shared" si="68"/>
        <v>1</v>
      </c>
      <c r="BU63">
        <f t="shared" si="69"/>
        <v>1</v>
      </c>
      <c r="BV63">
        <f t="shared" si="70"/>
        <v>1</v>
      </c>
      <c r="BX63" t="e">
        <f t="shared" si="71"/>
        <v>#VALUE!</v>
      </c>
      <c r="BY63">
        <f t="shared" si="72"/>
        <v>1</v>
      </c>
      <c r="BZ63">
        <f t="shared" si="73"/>
        <v>1</v>
      </c>
      <c r="CA63">
        <f t="shared" si="74"/>
        <v>1</v>
      </c>
      <c r="CB63">
        <f t="shared" si="75"/>
        <v>1</v>
      </c>
      <c r="CC63">
        <f t="shared" si="76"/>
        <v>1</v>
      </c>
      <c r="CD63">
        <f t="shared" si="77"/>
        <v>1</v>
      </c>
    </row>
    <row r="64" spans="1:82">
      <c r="A64" s="7" t="str">
        <f>IF(Scoresheet_Result!A64&lt;&gt;Original_Result!A64,"ERR!","OK")</f>
        <v>OK</v>
      </c>
      <c r="B64" s="7" t="str">
        <f>IF(Scoresheet_Result!B64&lt;&gt;Original_Result!B64,"ERR!","OK")</f>
        <v>OK</v>
      </c>
      <c r="C64" s="7" t="str">
        <f>IF(Scoresheet_Result!C64&lt;&gt;Original_Result!C64,"ERR!","OK")</f>
        <v>OK</v>
      </c>
      <c r="D64" s="7" t="str">
        <f>IF(Scoresheet_Result!D64&lt;&gt;Original_Result!D64,"ERR!","OK")</f>
        <v>OK</v>
      </c>
      <c r="E64" s="7" t="str">
        <f>IF(Scoresheet_Result!E64&lt;&gt;Original_Result!E64,"ERR!","OK")</f>
        <v>OK</v>
      </c>
      <c r="F64" s="7" t="str">
        <f>IF(Scoresheet_Result!F64&lt;&gt;Original_Result!F64,"ERR!","OK")</f>
        <v>OK</v>
      </c>
      <c r="G64" s="7" t="str">
        <f>IF(Scoresheet_Result!G64&lt;&gt;Original_Result!G64,"ERR!","OK")</f>
        <v>OK</v>
      </c>
      <c r="H64" s="7" t="str">
        <f>IF(Scoresheet_Result!H64&lt;&gt;Original_Result!H64,"ERR!","OK")</f>
        <v>OK</v>
      </c>
      <c r="I64" s="7" t="str">
        <f>IF(Scoresheet_Result!I64&lt;&gt;Original_Result!I64,"ERR!","OK")</f>
        <v>OK</v>
      </c>
      <c r="J64" s="7" t="str">
        <f>IF(Scoresheet_Result!J64&lt;&gt;Original_Result!J64,"ERR!","OK")</f>
        <v>OK</v>
      </c>
      <c r="K64" s="7" t="str">
        <f>IF(Scoresheet_Result!K64&lt;&gt;Original_Result!K64,"ERR!","OK")</f>
        <v>OK</v>
      </c>
      <c r="L64" s="7" t="str">
        <f>IF(Scoresheet_Result!L64&lt;&gt;Original_Result!L64,"ERR!","OK")</f>
        <v>OK</v>
      </c>
      <c r="M64" s="7" t="str">
        <f>IF(Scoresheet_Result!M64&lt;&gt;Original_Result!M64,"ERR!","OK")</f>
        <v>OK</v>
      </c>
      <c r="N64" s="7" t="str">
        <f>IF(Scoresheet_Result!N64&lt;&gt;Original_Result!N64,"ERR!","OK")</f>
        <v>OK</v>
      </c>
      <c r="O64" s="7" t="str">
        <f>IF(Scoresheet_Result!O64&lt;&gt;Original_Result!O64,"ERR!","OK")</f>
        <v>OK</v>
      </c>
      <c r="P64" s="7" t="str">
        <f>IF(Scoresheet_Result!P64&lt;&gt;Original_Result!P64,"ERR!","OK")</f>
        <v>OK</v>
      </c>
      <c r="Q64" s="7" t="str">
        <f>IF(Scoresheet_Result!Q64&lt;&gt;Original_Result!Q64,"ERR!","OK")</f>
        <v>OK</v>
      </c>
      <c r="R64" s="7" t="str">
        <f>IF(Scoresheet_Result!R64&lt;&gt;Original_Result!R64,"ERR!","OK")</f>
        <v>OK</v>
      </c>
      <c r="S64" s="7" t="str">
        <f>IF(Scoresheet_Result!S64&lt;&gt;Original_Result!S64,"ERR!","OK")</f>
        <v>OK</v>
      </c>
      <c r="T64" s="7" t="str">
        <f>IF(Scoresheet_Result!T64&lt;&gt;Original_Result!T64,"ERR!","OK")</f>
        <v>OK</v>
      </c>
      <c r="U64" s="7" t="str">
        <f>IF(Scoresheet_Result!U64&lt;&gt;Original_Result!U64,"ERR!","OK")</f>
        <v>OK</v>
      </c>
      <c r="V64" s="7" t="str">
        <f>IF(Scoresheet_Result!V64&lt;&gt;Original_Result!V64,"ERR!","OK")</f>
        <v>OK</v>
      </c>
      <c r="W64" s="7" t="str">
        <f>IF(Scoresheet_Result!W64&lt;&gt;Original_Result!W64,"ERR!","OK")</f>
        <v>OK</v>
      </c>
      <c r="X64" s="7" t="str">
        <f>IF(Scoresheet_Result!X64&lt;&gt;Original_Result!X64,"ERR!","OK")</f>
        <v>OK</v>
      </c>
      <c r="Y64" s="7" t="str">
        <f>IF(Scoresheet_Result!Y64&lt;&gt;Original_Result!Y64,"ERR!","OK")</f>
        <v>OK</v>
      </c>
      <c r="Z64" s="7" t="str">
        <f>IF(Scoresheet_Result!Z64&lt;&gt;Original_Result!Z64,"ERR!","OK")</f>
        <v>OK</v>
      </c>
      <c r="AA64" s="7" t="str">
        <f>IF(Scoresheet_Result!AA64&lt;&gt;Original_Result!AA64,"ERR!","OK")</f>
        <v>OK</v>
      </c>
      <c r="AB64" s="7" t="str">
        <f>IF(Scoresheet_Result!AB64&lt;&gt;Original_Result!AB64,"ERR!","OK")</f>
        <v>OK</v>
      </c>
      <c r="AC64" s="7" t="str">
        <f>IF(Scoresheet_Result!AC64&lt;&gt;Original_Result!AC64,"ERR!","OK")</f>
        <v>OK</v>
      </c>
      <c r="AD64" s="7" t="str">
        <f>IF(Scoresheet_Result!AD64&lt;&gt;Original_Result!AD64,"ERR!","OK")</f>
        <v>OK</v>
      </c>
      <c r="AE64" s="7" t="str">
        <f>IF(Scoresheet_Result!AE64&lt;&gt;Original_Result!AE64,"ERR!","OK")</f>
        <v>OK</v>
      </c>
      <c r="AF64" s="7" t="str">
        <f>IF(Scoresheet_Result!AF64&lt;&gt;Original_Result!AF64,"ERR!","OK")</f>
        <v>OK</v>
      </c>
      <c r="AG64" s="7" t="str">
        <f>IF(Scoresheet_Result!AG64&lt;&gt;Original_Result!AG64,"ERR!","OK")</f>
        <v>OK</v>
      </c>
      <c r="AH64" s="7" t="str">
        <f>IF(Scoresheet_Result!AH64&lt;&gt;Original_Result!AH64,"ERR!","OK")</f>
        <v>OK</v>
      </c>
      <c r="AI64" s="5"/>
      <c r="AJ64" s="5"/>
      <c r="AK64" s="5"/>
      <c r="AL64" s="5"/>
      <c r="AM64" s="5"/>
      <c r="AN64" s="5"/>
      <c r="AP64" s="7"/>
      <c r="AQ64">
        <f t="shared" si="39"/>
        <v>1</v>
      </c>
      <c r="AR64" t="e">
        <f t="shared" si="40"/>
        <v>#VALUE!</v>
      </c>
      <c r="AS64">
        <f t="shared" si="41"/>
        <v>1</v>
      </c>
      <c r="AT64">
        <f t="shared" si="42"/>
        <v>1</v>
      </c>
      <c r="AU64">
        <f t="shared" si="43"/>
        <v>1</v>
      </c>
      <c r="AV64">
        <f t="shared" si="44"/>
        <v>1</v>
      </c>
      <c r="AW64">
        <f t="shared" si="45"/>
        <v>1</v>
      </c>
      <c r="AX64">
        <f t="shared" si="46"/>
        <v>1</v>
      </c>
      <c r="AY64">
        <f t="shared" si="47"/>
        <v>1</v>
      </c>
      <c r="AZ64">
        <f t="shared" si="48"/>
        <v>1</v>
      </c>
      <c r="BA64">
        <f t="shared" si="49"/>
        <v>1</v>
      </c>
      <c r="BB64">
        <f t="shared" si="50"/>
        <v>1</v>
      </c>
      <c r="BC64">
        <f t="shared" si="51"/>
        <v>1</v>
      </c>
      <c r="BD64">
        <f t="shared" si="52"/>
        <v>1</v>
      </c>
      <c r="BE64">
        <f t="shared" si="53"/>
        <v>1</v>
      </c>
      <c r="BF64">
        <f t="shared" si="54"/>
        <v>1</v>
      </c>
      <c r="BG64">
        <f t="shared" si="55"/>
        <v>1</v>
      </c>
      <c r="BH64">
        <f t="shared" si="56"/>
        <v>1</v>
      </c>
      <c r="BI64">
        <f t="shared" si="57"/>
        <v>1</v>
      </c>
      <c r="BJ64">
        <f t="shared" si="58"/>
        <v>1</v>
      </c>
      <c r="BK64">
        <f t="shared" si="59"/>
        <v>1</v>
      </c>
      <c r="BL64">
        <f t="shared" si="60"/>
        <v>1</v>
      </c>
      <c r="BM64">
        <f t="shared" si="61"/>
        <v>1</v>
      </c>
      <c r="BN64">
        <f t="shared" si="62"/>
        <v>1</v>
      </c>
      <c r="BO64">
        <f t="shared" si="63"/>
        <v>1</v>
      </c>
      <c r="BP64">
        <f t="shared" si="64"/>
        <v>1</v>
      </c>
      <c r="BQ64">
        <f t="shared" si="65"/>
        <v>1</v>
      </c>
      <c r="BR64">
        <f t="shared" si="66"/>
        <v>1</v>
      </c>
      <c r="BS64">
        <f t="shared" si="67"/>
        <v>1</v>
      </c>
      <c r="BT64">
        <f t="shared" si="68"/>
        <v>1</v>
      </c>
      <c r="BU64">
        <f t="shared" si="69"/>
        <v>1</v>
      </c>
      <c r="BV64">
        <f t="shared" si="70"/>
        <v>1</v>
      </c>
      <c r="BX64" t="e">
        <f t="shared" si="71"/>
        <v>#VALUE!</v>
      </c>
      <c r="BY64">
        <f t="shared" si="72"/>
        <v>1</v>
      </c>
      <c r="BZ64">
        <f t="shared" si="73"/>
        <v>1</v>
      </c>
      <c r="CA64">
        <f t="shared" si="74"/>
        <v>1</v>
      </c>
      <c r="CB64">
        <f t="shared" si="75"/>
        <v>1</v>
      </c>
      <c r="CC64">
        <f t="shared" si="76"/>
        <v>1</v>
      </c>
      <c r="CD64">
        <f t="shared" si="77"/>
        <v>1</v>
      </c>
    </row>
    <row r="65" spans="1:82">
      <c r="A65" s="7" t="str">
        <f>IF(Scoresheet_Result!A65&lt;&gt;Original_Result!A65,"ERR!","OK")</f>
        <v>OK</v>
      </c>
      <c r="B65" s="7" t="str">
        <f>IF(Scoresheet_Result!B65&lt;&gt;Original_Result!B65,"ERR!","OK")</f>
        <v>OK</v>
      </c>
      <c r="C65" s="7" t="str">
        <f>IF(Scoresheet_Result!C65&lt;&gt;Original_Result!C65,"ERR!","OK")</f>
        <v>OK</v>
      </c>
      <c r="D65" s="7" t="str">
        <f>IF(Scoresheet_Result!D65&lt;&gt;Original_Result!D65,"ERR!","OK")</f>
        <v>OK</v>
      </c>
      <c r="E65" s="7" t="str">
        <f>IF(Scoresheet_Result!E65&lt;&gt;Original_Result!E65,"ERR!","OK")</f>
        <v>OK</v>
      </c>
      <c r="F65" s="7" t="str">
        <f>IF(Scoresheet_Result!F65&lt;&gt;Original_Result!F65,"ERR!","OK")</f>
        <v>OK</v>
      </c>
      <c r="G65" s="7" t="str">
        <f>IF(Scoresheet_Result!G65&lt;&gt;Original_Result!G65,"ERR!","OK")</f>
        <v>OK</v>
      </c>
      <c r="H65" s="7" t="str">
        <f>IF(Scoresheet_Result!H65&lt;&gt;Original_Result!H65,"ERR!","OK")</f>
        <v>OK</v>
      </c>
      <c r="I65" s="7" t="str">
        <f>IF(Scoresheet_Result!I65&lt;&gt;Original_Result!I65,"ERR!","OK")</f>
        <v>OK</v>
      </c>
      <c r="J65" s="7" t="str">
        <f>IF(Scoresheet_Result!J65&lt;&gt;Original_Result!J65,"ERR!","OK")</f>
        <v>OK</v>
      </c>
      <c r="K65" s="7" t="str">
        <f>IF(Scoresheet_Result!K65&lt;&gt;Original_Result!K65,"ERR!","OK")</f>
        <v>OK</v>
      </c>
      <c r="L65" s="7" t="str">
        <f>IF(Scoresheet_Result!L65&lt;&gt;Original_Result!L65,"ERR!","OK")</f>
        <v>OK</v>
      </c>
      <c r="M65" s="7" t="str">
        <f>IF(Scoresheet_Result!M65&lt;&gt;Original_Result!M65,"ERR!","OK")</f>
        <v>OK</v>
      </c>
      <c r="N65" s="7" t="str">
        <f>IF(Scoresheet_Result!N65&lt;&gt;Original_Result!N65,"ERR!","OK")</f>
        <v>OK</v>
      </c>
      <c r="O65" s="7" t="str">
        <f>IF(Scoresheet_Result!O65&lt;&gt;Original_Result!O65,"ERR!","OK")</f>
        <v>OK</v>
      </c>
      <c r="P65" s="7" t="str">
        <f>IF(Scoresheet_Result!P65&lt;&gt;Original_Result!P65,"ERR!","OK")</f>
        <v>OK</v>
      </c>
      <c r="Q65" s="7" t="str">
        <f>IF(Scoresheet_Result!Q65&lt;&gt;Original_Result!Q65,"ERR!","OK")</f>
        <v>OK</v>
      </c>
      <c r="R65" s="7" t="str">
        <f>IF(Scoresheet_Result!R65&lt;&gt;Original_Result!R65,"ERR!","OK")</f>
        <v>OK</v>
      </c>
      <c r="S65" s="7" t="str">
        <f>IF(Scoresheet_Result!S65&lt;&gt;Original_Result!S65,"ERR!","OK")</f>
        <v>OK</v>
      </c>
      <c r="T65" s="7" t="str">
        <f>IF(Scoresheet_Result!T65&lt;&gt;Original_Result!T65,"ERR!","OK")</f>
        <v>OK</v>
      </c>
      <c r="U65" s="7" t="str">
        <f>IF(Scoresheet_Result!U65&lt;&gt;Original_Result!U65,"ERR!","OK")</f>
        <v>OK</v>
      </c>
      <c r="V65" s="7" t="str">
        <f>IF(Scoresheet_Result!V65&lt;&gt;Original_Result!V65,"ERR!","OK")</f>
        <v>OK</v>
      </c>
      <c r="W65" s="7" t="str">
        <f>IF(Scoresheet_Result!W65&lt;&gt;Original_Result!W65,"ERR!","OK")</f>
        <v>OK</v>
      </c>
      <c r="X65" s="7" t="str">
        <f>IF(Scoresheet_Result!X65&lt;&gt;Original_Result!X65,"ERR!","OK")</f>
        <v>OK</v>
      </c>
      <c r="Y65" s="7" t="str">
        <f>IF(Scoresheet_Result!Y65&lt;&gt;Original_Result!Y65,"ERR!","OK")</f>
        <v>OK</v>
      </c>
      <c r="Z65" s="7" t="str">
        <f>IF(Scoresheet_Result!Z65&lt;&gt;Original_Result!Z65,"ERR!","OK")</f>
        <v>OK</v>
      </c>
      <c r="AA65" s="7" t="str">
        <f>IF(Scoresheet_Result!AA65&lt;&gt;Original_Result!AA65,"ERR!","OK")</f>
        <v>OK</v>
      </c>
      <c r="AB65" s="7" t="str">
        <f>IF(Scoresheet_Result!AB65&lt;&gt;Original_Result!AB65,"ERR!","OK")</f>
        <v>OK</v>
      </c>
      <c r="AC65" s="7" t="str">
        <f>IF(Scoresheet_Result!AC65&lt;&gt;Original_Result!AC65,"ERR!","OK")</f>
        <v>OK</v>
      </c>
      <c r="AD65" s="7" t="str">
        <f>IF(Scoresheet_Result!AD65&lt;&gt;Original_Result!AD65,"ERR!","OK")</f>
        <v>OK</v>
      </c>
      <c r="AE65" s="7" t="str">
        <f>IF(Scoresheet_Result!AE65&lt;&gt;Original_Result!AE65,"ERR!","OK")</f>
        <v>OK</v>
      </c>
      <c r="AF65" s="7" t="str">
        <f>IF(Scoresheet_Result!AF65&lt;&gt;Original_Result!AF65,"ERR!","OK")</f>
        <v>OK</v>
      </c>
      <c r="AG65" s="7" t="str">
        <f>IF(Scoresheet_Result!AG65&lt;&gt;Original_Result!AG65,"ERR!","OK")</f>
        <v>OK</v>
      </c>
      <c r="AH65" s="7" t="str">
        <f>IF(Scoresheet_Result!AH65&lt;&gt;Original_Result!AH65,"ERR!","OK")</f>
        <v>OK</v>
      </c>
      <c r="AI65" s="5"/>
      <c r="AJ65" s="5"/>
      <c r="AK65" s="5"/>
      <c r="AL65" s="5"/>
      <c r="AM65" s="5"/>
      <c r="AN65" s="5"/>
      <c r="AP65" s="7"/>
      <c r="AQ65">
        <f t="shared" si="39"/>
        <v>1</v>
      </c>
      <c r="AR65" t="e">
        <f t="shared" si="40"/>
        <v>#VALUE!</v>
      </c>
      <c r="AS65">
        <f t="shared" si="41"/>
        <v>1</v>
      </c>
      <c r="AT65">
        <f t="shared" si="42"/>
        <v>1</v>
      </c>
      <c r="AU65">
        <f t="shared" si="43"/>
        <v>1</v>
      </c>
      <c r="AV65">
        <f t="shared" si="44"/>
        <v>1</v>
      </c>
      <c r="AW65">
        <f t="shared" si="45"/>
        <v>1</v>
      </c>
      <c r="AX65">
        <f t="shared" si="46"/>
        <v>1</v>
      </c>
      <c r="AY65">
        <f t="shared" si="47"/>
        <v>1</v>
      </c>
      <c r="AZ65">
        <f t="shared" si="48"/>
        <v>1</v>
      </c>
      <c r="BA65">
        <f t="shared" si="49"/>
        <v>1</v>
      </c>
      <c r="BB65">
        <f t="shared" si="50"/>
        <v>1</v>
      </c>
      <c r="BC65">
        <f t="shared" si="51"/>
        <v>1</v>
      </c>
      <c r="BD65">
        <f t="shared" si="52"/>
        <v>1</v>
      </c>
      <c r="BE65">
        <f t="shared" si="53"/>
        <v>1</v>
      </c>
      <c r="BF65">
        <f t="shared" si="54"/>
        <v>1</v>
      </c>
      <c r="BG65">
        <f t="shared" si="55"/>
        <v>1</v>
      </c>
      <c r="BH65">
        <f t="shared" si="56"/>
        <v>1</v>
      </c>
      <c r="BI65">
        <f t="shared" si="57"/>
        <v>1</v>
      </c>
      <c r="BJ65">
        <f t="shared" si="58"/>
        <v>1</v>
      </c>
      <c r="BK65">
        <f t="shared" si="59"/>
        <v>1</v>
      </c>
      <c r="BL65">
        <f t="shared" si="60"/>
        <v>1</v>
      </c>
      <c r="BM65">
        <f t="shared" si="61"/>
        <v>1</v>
      </c>
      <c r="BN65">
        <f t="shared" si="62"/>
        <v>1</v>
      </c>
      <c r="BO65">
        <f t="shared" si="63"/>
        <v>1</v>
      </c>
      <c r="BP65">
        <f t="shared" si="64"/>
        <v>1</v>
      </c>
      <c r="BQ65">
        <f t="shared" si="65"/>
        <v>1</v>
      </c>
      <c r="BR65">
        <f t="shared" si="66"/>
        <v>1</v>
      </c>
      <c r="BS65">
        <f t="shared" si="67"/>
        <v>1</v>
      </c>
      <c r="BT65">
        <f t="shared" si="68"/>
        <v>1</v>
      </c>
      <c r="BU65">
        <f t="shared" si="69"/>
        <v>1</v>
      </c>
      <c r="BV65">
        <f t="shared" si="70"/>
        <v>1</v>
      </c>
      <c r="BX65" t="e">
        <f t="shared" si="71"/>
        <v>#VALUE!</v>
      </c>
      <c r="BY65">
        <f t="shared" si="72"/>
        <v>1</v>
      </c>
      <c r="BZ65">
        <f t="shared" si="73"/>
        <v>1</v>
      </c>
      <c r="CA65">
        <f t="shared" si="74"/>
        <v>1</v>
      </c>
      <c r="CB65">
        <f t="shared" si="75"/>
        <v>1</v>
      </c>
      <c r="CC65">
        <f t="shared" si="76"/>
        <v>1</v>
      </c>
      <c r="CD65">
        <f t="shared" si="77"/>
        <v>1</v>
      </c>
    </row>
    <row r="66" spans="1:82">
      <c r="A66" s="7" t="str">
        <f>IF(Scoresheet_Result!A66&lt;&gt;Original_Result!A66,"ERR!","OK")</f>
        <v>OK</v>
      </c>
      <c r="B66" s="7" t="str">
        <f>IF(Scoresheet_Result!B66&lt;&gt;Original_Result!B66,"ERR!","OK")</f>
        <v>OK</v>
      </c>
      <c r="C66" s="7" t="str">
        <f>IF(Scoresheet_Result!C66&lt;&gt;Original_Result!C66,"ERR!","OK")</f>
        <v>OK</v>
      </c>
      <c r="D66" s="7" t="str">
        <f>IF(Scoresheet_Result!D66&lt;&gt;Original_Result!D66,"ERR!","OK")</f>
        <v>OK</v>
      </c>
      <c r="E66" s="7" t="str">
        <f>IF(Scoresheet_Result!E66&lt;&gt;Original_Result!E66,"ERR!","OK")</f>
        <v>OK</v>
      </c>
      <c r="F66" s="7" t="str">
        <f>IF(Scoresheet_Result!F66&lt;&gt;Original_Result!F66,"ERR!","OK")</f>
        <v>OK</v>
      </c>
      <c r="G66" s="7" t="str">
        <f>IF(Scoresheet_Result!G66&lt;&gt;Original_Result!G66,"ERR!","OK")</f>
        <v>OK</v>
      </c>
      <c r="H66" s="7" t="str">
        <f>IF(Scoresheet_Result!H66&lt;&gt;Original_Result!H66,"ERR!","OK")</f>
        <v>OK</v>
      </c>
      <c r="I66" s="7" t="str">
        <f>IF(Scoresheet_Result!I66&lt;&gt;Original_Result!I66,"ERR!","OK")</f>
        <v>OK</v>
      </c>
      <c r="J66" s="7" t="str">
        <f>IF(Scoresheet_Result!J66&lt;&gt;Original_Result!J66,"ERR!","OK")</f>
        <v>OK</v>
      </c>
      <c r="K66" s="7" t="str">
        <f>IF(Scoresheet_Result!K66&lt;&gt;Original_Result!K66,"ERR!","OK")</f>
        <v>OK</v>
      </c>
      <c r="L66" s="7" t="str">
        <f>IF(Scoresheet_Result!L66&lt;&gt;Original_Result!L66,"ERR!","OK")</f>
        <v>OK</v>
      </c>
      <c r="M66" s="7" t="str">
        <f>IF(Scoresheet_Result!M66&lt;&gt;Original_Result!M66,"ERR!","OK")</f>
        <v>OK</v>
      </c>
      <c r="N66" s="7" t="str">
        <f>IF(Scoresheet_Result!N66&lt;&gt;Original_Result!N66,"ERR!","OK")</f>
        <v>OK</v>
      </c>
      <c r="O66" s="7" t="str">
        <f>IF(Scoresheet_Result!O66&lt;&gt;Original_Result!O66,"ERR!","OK")</f>
        <v>OK</v>
      </c>
      <c r="P66" s="7" t="str">
        <f>IF(Scoresheet_Result!P66&lt;&gt;Original_Result!P66,"ERR!","OK")</f>
        <v>OK</v>
      </c>
      <c r="Q66" s="7" t="str">
        <f>IF(Scoresheet_Result!Q66&lt;&gt;Original_Result!Q66,"ERR!","OK")</f>
        <v>OK</v>
      </c>
      <c r="R66" s="7" t="str">
        <f>IF(Scoresheet_Result!R66&lt;&gt;Original_Result!R66,"ERR!","OK")</f>
        <v>OK</v>
      </c>
      <c r="S66" s="7" t="str">
        <f>IF(Scoresheet_Result!S66&lt;&gt;Original_Result!S66,"ERR!","OK")</f>
        <v>OK</v>
      </c>
      <c r="T66" s="7" t="str">
        <f>IF(Scoresheet_Result!T66&lt;&gt;Original_Result!T66,"ERR!","OK")</f>
        <v>OK</v>
      </c>
      <c r="U66" s="7" t="str">
        <f>IF(Scoresheet_Result!U66&lt;&gt;Original_Result!U66,"ERR!","OK")</f>
        <v>OK</v>
      </c>
      <c r="V66" s="7" t="str">
        <f>IF(Scoresheet_Result!V66&lt;&gt;Original_Result!V66,"ERR!","OK")</f>
        <v>OK</v>
      </c>
      <c r="W66" s="7" t="str">
        <f>IF(Scoresheet_Result!W66&lt;&gt;Original_Result!W66,"ERR!","OK")</f>
        <v>OK</v>
      </c>
      <c r="X66" s="7" t="str">
        <f>IF(Scoresheet_Result!X66&lt;&gt;Original_Result!X66,"ERR!","OK")</f>
        <v>OK</v>
      </c>
      <c r="Y66" s="7" t="str">
        <f>IF(Scoresheet_Result!Y66&lt;&gt;Original_Result!Y66,"ERR!","OK")</f>
        <v>OK</v>
      </c>
      <c r="Z66" s="7" t="str">
        <f>IF(Scoresheet_Result!Z66&lt;&gt;Original_Result!Z66,"ERR!","OK")</f>
        <v>OK</v>
      </c>
      <c r="AA66" s="7" t="str">
        <f>IF(Scoresheet_Result!AA66&lt;&gt;Original_Result!AA66,"ERR!","OK")</f>
        <v>OK</v>
      </c>
      <c r="AB66" s="7" t="str">
        <f>IF(Scoresheet_Result!AB66&lt;&gt;Original_Result!AB66,"ERR!","OK")</f>
        <v>OK</v>
      </c>
      <c r="AC66" s="7" t="str">
        <f>IF(Scoresheet_Result!AC66&lt;&gt;Original_Result!AC66,"ERR!","OK")</f>
        <v>OK</v>
      </c>
      <c r="AD66" s="7" t="str">
        <f>IF(Scoresheet_Result!AD66&lt;&gt;Original_Result!AD66,"ERR!","OK")</f>
        <v>OK</v>
      </c>
      <c r="AE66" s="7" t="str">
        <f>IF(Scoresheet_Result!AE66&lt;&gt;Original_Result!AE66,"ERR!","OK")</f>
        <v>OK</v>
      </c>
      <c r="AF66" s="7" t="str">
        <f>IF(Scoresheet_Result!AF66&lt;&gt;Original_Result!AF66,"ERR!","OK")</f>
        <v>OK</v>
      </c>
      <c r="AG66" s="7" t="str">
        <f>IF(Scoresheet_Result!AG66&lt;&gt;Original_Result!AG66,"ERR!","OK")</f>
        <v>OK</v>
      </c>
      <c r="AH66" s="7" t="str">
        <f>IF(Scoresheet_Result!AH66&lt;&gt;Original_Result!AH66,"ERR!","OK")</f>
        <v>OK</v>
      </c>
      <c r="AI66" s="5"/>
      <c r="AJ66" s="5"/>
      <c r="AK66" s="5"/>
      <c r="AL66" s="5"/>
      <c r="AM66" s="5"/>
      <c r="AN66" s="5"/>
      <c r="AP66" s="7"/>
      <c r="AQ66">
        <f t="shared" si="39"/>
        <v>1</v>
      </c>
      <c r="AR66" t="e">
        <f t="shared" si="40"/>
        <v>#VALUE!</v>
      </c>
      <c r="AS66">
        <f t="shared" si="41"/>
        <v>1</v>
      </c>
      <c r="AT66">
        <f t="shared" si="42"/>
        <v>1</v>
      </c>
      <c r="AU66">
        <f t="shared" si="43"/>
        <v>1</v>
      </c>
      <c r="AV66">
        <f t="shared" si="44"/>
        <v>1</v>
      </c>
      <c r="AW66">
        <f t="shared" si="45"/>
        <v>1</v>
      </c>
      <c r="AX66">
        <f t="shared" si="46"/>
        <v>1</v>
      </c>
      <c r="AY66">
        <f t="shared" si="47"/>
        <v>1</v>
      </c>
      <c r="AZ66">
        <f t="shared" si="48"/>
        <v>1</v>
      </c>
      <c r="BA66">
        <f t="shared" si="49"/>
        <v>1</v>
      </c>
      <c r="BB66">
        <f t="shared" si="50"/>
        <v>1</v>
      </c>
      <c r="BC66">
        <f t="shared" si="51"/>
        <v>1</v>
      </c>
      <c r="BD66">
        <f t="shared" si="52"/>
        <v>1</v>
      </c>
      <c r="BE66">
        <f t="shared" si="53"/>
        <v>1</v>
      </c>
      <c r="BF66">
        <f t="shared" si="54"/>
        <v>1</v>
      </c>
      <c r="BG66">
        <f t="shared" si="55"/>
        <v>1</v>
      </c>
      <c r="BH66">
        <f t="shared" si="56"/>
        <v>1</v>
      </c>
      <c r="BI66">
        <f t="shared" si="57"/>
        <v>1</v>
      </c>
      <c r="BJ66">
        <f t="shared" si="58"/>
        <v>1</v>
      </c>
      <c r="BK66">
        <f t="shared" si="59"/>
        <v>1</v>
      </c>
      <c r="BL66">
        <f t="shared" si="60"/>
        <v>1</v>
      </c>
      <c r="BM66">
        <f t="shared" si="61"/>
        <v>1</v>
      </c>
      <c r="BN66">
        <f t="shared" si="62"/>
        <v>1</v>
      </c>
      <c r="BO66">
        <f t="shared" si="63"/>
        <v>1</v>
      </c>
      <c r="BP66">
        <f t="shared" si="64"/>
        <v>1</v>
      </c>
      <c r="BQ66">
        <f t="shared" si="65"/>
        <v>1</v>
      </c>
      <c r="BR66">
        <f t="shared" si="66"/>
        <v>1</v>
      </c>
      <c r="BS66">
        <f t="shared" si="67"/>
        <v>1</v>
      </c>
      <c r="BT66">
        <f t="shared" si="68"/>
        <v>1</v>
      </c>
      <c r="BU66">
        <f t="shared" si="69"/>
        <v>1</v>
      </c>
      <c r="BV66">
        <f t="shared" si="70"/>
        <v>1</v>
      </c>
      <c r="BX66" t="e">
        <f t="shared" si="71"/>
        <v>#VALUE!</v>
      </c>
      <c r="BY66">
        <f t="shared" si="72"/>
        <v>1</v>
      </c>
      <c r="BZ66">
        <f t="shared" si="73"/>
        <v>1</v>
      </c>
      <c r="CA66">
        <f t="shared" si="74"/>
        <v>1</v>
      </c>
      <c r="CB66">
        <f t="shared" si="75"/>
        <v>1</v>
      </c>
      <c r="CC66">
        <f t="shared" si="76"/>
        <v>1</v>
      </c>
      <c r="CD66">
        <f t="shared" si="77"/>
        <v>1</v>
      </c>
    </row>
    <row r="67" spans="1:82">
      <c r="A67" s="7" t="str">
        <f>IF(Scoresheet_Result!A67&lt;&gt;Original_Result!A67,"ERR!","OK")</f>
        <v>OK</v>
      </c>
      <c r="B67" s="7" t="str">
        <f>IF(Scoresheet_Result!B67&lt;&gt;Original_Result!B67,"ERR!","OK")</f>
        <v>OK</v>
      </c>
      <c r="C67" s="7" t="str">
        <f>IF(Scoresheet_Result!C67&lt;&gt;Original_Result!C67,"ERR!","OK")</f>
        <v>OK</v>
      </c>
      <c r="D67" s="7" t="str">
        <f>IF(Scoresheet_Result!D67&lt;&gt;Original_Result!D67,"ERR!","OK")</f>
        <v>OK</v>
      </c>
      <c r="E67" s="7" t="str">
        <f>IF(Scoresheet_Result!E67&lt;&gt;Original_Result!E67,"ERR!","OK")</f>
        <v>OK</v>
      </c>
      <c r="F67" s="7" t="str">
        <f>IF(Scoresheet_Result!F67&lt;&gt;Original_Result!F67,"ERR!","OK")</f>
        <v>OK</v>
      </c>
      <c r="G67" s="7" t="str">
        <f>IF(Scoresheet_Result!G67&lt;&gt;Original_Result!G67,"ERR!","OK")</f>
        <v>OK</v>
      </c>
      <c r="H67" s="7" t="str">
        <f>IF(Scoresheet_Result!H67&lt;&gt;Original_Result!H67,"ERR!","OK")</f>
        <v>OK</v>
      </c>
      <c r="I67" s="7" t="str">
        <f>IF(Scoresheet_Result!I67&lt;&gt;Original_Result!I67,"ERR!","OK")</f>
        <v>OK</v>
      </c>
      <c r="J67" s="7" t="str">
        <f>IF(Scoresheet_Result!J67&lt;&gt;Original_Result!J67,"ERR!","OK")</f>
        <v>OK</v>
      </c>
      <c r="K67" s="7" t="str">
        <f>IF(Scoresheet_Result!K67&lt;&gt;Original_Result!K67,"ERR!","OK")</f>
        <v>OK</v>
      </c>
      <c r="L67" s="7" t="str">
        <f>IF(Scoresheet_Result!L67&lt;&gt;Original_Result!L67,"ERR!","OK")</f>
        <v>OK</v>
      </c>
      <c r="M67" s="7" t="str">
        <f>IF(Scoresheet_Result!M67&lt;&gt;Original_Result!M67,"ERR!","OK")</f>
        <v>OK</v>
      </c>
      <c r="N67" s="7" t="str">
        <f>IF(Scoresheet_Result!N67&lt;&gt;Original_Result!N67,"ERR!","OK")</f>
        <v>OK</v>
      </c>
      <c r="O67" s="7" t="str">
        <f>IF(Scoresheet_Result!O67&lt;&gt;Original_Result!O67,"ERR!","OK")</f>
        <v>OK</v>
      </c>
      <c r="P67" s="7" t="str">
        <f>IF(Scoresheet_Result!P67&lt;&gt;Original_Result!P67,"ERR!","OK")</f>
        <v>OK</v>
      </c>
      <c r="Q67" s="7" t="str">
        <f>IF(Scoresheet_Result!Q67&lt;&gt;Original_Result!Q67,"ERR!","OK")</f>
        <v>OK</v>
      </c>
      <c r="R67" s="7" t="str">
        <f>IF(Scoresheet_Result!R67&lt;&gt;Original_Result!R67,"ERR!","OK")</f>
        <v>OK</v>
      </c>
      <c r="S67" s="7" t="str">
        <f>IF(Scoresheet_Result!S67&lt;&gt;Original_Result!S67,"ERR!","OK")</f>
        <v>OK</v>
      </c>
      <c r="T67" s="7" t="str">
        <f>IF(Scoresheet_Result!T67&lt;&gt;Original_Result!T67,"ERR!","OK")</f>
        <v>OK</v>
      </c>
      <c r="U67" s="7" t="str">
        <f>IF(Scoresheet_Result!U67&lt;&gt;Original_Result!U67,"ERR!","OK")</f>
        <v>OK</v>
      </c>
      <c r="V67" s="7" t="str">
        <f>IF(Scoresheet_Result!V67&lt;&gt;Original_Result!V67,"ERR!","OK")</f>
        <v>OK</v>
      </c>
      <c r="W67" s="7" t="str">
        <f>IF(Scoresheet_Result!W67&lt;&gt;Original_Result!W67,"ERR!","OK")</f>
        <v>OK</v>
      </c>
      <c r="X67" s="7" t="str">
        <f>IF(Scoresheet_Result!X67&lt;&gt;Original_Result!X67,"ERR!","OK")</f>
        <v>OK</v>
      </c>
      <c r="Y67" s="7" t="str">
        <f>IF(Scoresheet_Result!Y67&lt;&gt;Original_Result!Y67,"ERR!","OK")</f>
        <v>OK</v>
      </c>
      <c r="Z67" s="7" t="str">
        <f>IF(Scoresheet_Result!Z67&lt;&gt;Original_Result!Z67,"ERR!","OK")</f>
        <v>OK</v>
      </c>
      <c r="AA67" s="7" t="str">
        <f>IF(Scoresheet_Result!AA67&lt;&gt;Original_Result!AA67,"ERR!","OK")</f>
        <v>OK</v>
      </c>
      <c r="AB67" s="7" t="str">
        <f>IF(Scoresheet_Result!AB67&lt;&gt;Original_Result!AB67,"ERR!","OK")</f>
        <v>OK</v>
      </c>
      <c r="AC67" s="7" t="str">
        <f>IF(Scoresheet_Result!AC67&lt;&gt;Original_Result!AC67,"ERR!","OK")</f>
        <v>OK</v>
      </c>
      <c r="AD67" s="7" t="str">
        <f>IF(Scoresheet_Result!AD67&lt;&gt;Original_Result!AD67,"ERR!","OK")</f>
        <v>OK</v>
      </c>
      <c r="AE67" s="7" t="str">
        <f>IF(Scoresheet_Result!AE67&lt;&gt;Original_Result!AE67,"ERR!","OK")</f>
        <v>OK</v>
      </c>
      <c r="AF67" s="7" t="str">
        <f>IF(Scoresheet_Result!AF67&lt;&gt;Original_Result!AF67,"ERR!","OK")</f>
        <v>OK</v>
      </c>
      <c r="AG67" s="7" t="str">
        <f>IF(Scoresheet_Result!AG67&lt;&gt;Original_Result!AG67,"ERR!","OK")</f>
        <v>OK</v>
      </c>
      <c r="AH67" s="7" t="str">
        <f>IF(Scoresheet_Result!AH67&lt;&gt;Original_Result!AH67,"ERR!","OK")</f>
        <v>OK</v>
      </c>
      <c r="AI67" s="5"/>
      <c r="AJ67" s="5"/>
      <c r="AK67" s="5"/>
      <c r="AL67" s="5"/>
      <c r="AM67" s="5"/>
      <c r="AN67" s="5"/>
      <c r="AP67" s="7"/>
      <c r="AQ67">
        <f t="shared" si="39"/>
        <v>1</v>
      </c>
      <c r="AR67" t="e">
        <f t="shared" si="40"/>
        <v>#VALUE!</v>
      </c>
      <c r="AS67">
        <f t="shared" si="41"/>
        <v>1</v>
      </c>
      <c r="AT67">
        <f t="shared" si="42"/>
        <v>1</v>
      </c>
      <c r="AU67">
        <f t="shared" si="43"/>
        <v>1</v>
      </c>
      <c r="AV67">
        <f t="shared" si="44"/>
        <v>1</v>
      </c>
      <c r="AW67">
        <f t="shared" si="45"/>
        <v>1</v>
      </c>
      <c r="AX67">
        <f t="shared" si="46"/>
        <v>1</v>
      </c>
      <c r="AY67">
        <f t="shared" si="47"/>
        <v>1</v>
      </c>
      <c r="AZ67">
        <f t="shared" si="48"/>
        <v>1</v>
      </c>
      <c r="BA67">
        <f t="shared" si="49"/>
        <v>1</v>
      </c>
      <c r="BB67">
        <f t="shared" si="50"/>
        <v>1</v>
      </c>
      <c r="BC67">
        <f t="shared" si="51"/>
        <v>1</v>
      </c>
      <c r="BD67">
        <f t="shared" si="52"/>
        <v>1</v>
      </c>
      <c r="BE67">
        <f t="shared" si="53"/>
        <v>1</v>
      </c>
      <c r="BF67">
        <f t="shared" si="54"/>
        <v>1</v>
      </c>
      <c r="BG67">
        <f t="shared" si="55"/>
        <v>1</v>
      </c>
      <c r="BH67">
        <f t="shared" si="56"/>
        <v>1</v>
      </c>
      <c r="BI67">
        <f t="shared" si="57"/>
        <v>1</v>
      </c>
      <c r="BJ67">
        <f t="shared" si="58"/>
        <v>1</v>
      </c>
      <c r="BK67">
        <f t="shared" si="59"/>
        <v>1</v>
      </c>
      <c r="BL67">
        <f t="shared" si="60"/>
        <v>1</v>
      </c>
      <c r="BM67">
        <f t="shared" si="61"/>
        <v>1</v>
      </c>
      <c r="BN67">
        <f t="shared" si="62"/>
        <v>1</v>
      </c>
      <c r="BO67">
        <f t="shared" si="63"/>
        <v>1</v>
      </c>
      <c r="BP67">
        <f t="shared" si="64"/>
        <v>1</v>
      </c>
      <c r="BQ67">
        <f t="shared" si="65"/>
        <v>1</v>
      </c>
      <c r="BR67">
        <f t="shared" si="66"/>
        <v>1</v>
      </c>
      <c r="BS67">
        <f t="shared" si="67"/>
        <v>1</v>
      </c>
      <c r="BT67">
        <f t="shared" si="68"/>
        <v>1</v>
      </c>
      <c r="BU67">
        <f t="shared" si="69"/>
        <v>1</v>
      </c>
      <c r="BV67">
        <f t="shared" si="70"/>
        <v>1</v>
      </c>
      <c r="BX67" t="e">
        <f t="shared" si="71"/>
        <v>#VALUE!</v>
      </c>
      <c r="BY67">
        <f t="shared" si="72"/>
        <v>1</v>
      </c>
      <c r="BZ67">
        <f t="shared" si="73"/>
        <v>1</v>
      </c>
      <c r="CA67">
        <f t="shared" si="74"/>
        <v>1</v>
      </c>
      <c r="CB67">
        <f t="shared" si="75"/>
        <v>1</v>
      </c>
      <c r="CC67">
        <f t="shared" si="76"/>
        <v>1</v>
      </c>
      <c r="CD67">
        <f t="shared" si="77"/>
        <v>1</v>
      </c>
    </row>
    <row r="68" spans="1:82">
      <c r="A68" s="7" t="str">
        <f>IF(Scoresheet_Result!A68&lt;&gt;Original_Result!A68,"ERR!","OK")</f>
        <v>OK</v>
      </c>
      <c r="B68" s="7" t="str">
        <f>IF(Scoresheet_Result!B68&lt;&gt;Original_Result!B68,"ERR!","OK")</f>
        <v>OK</v>
      </c>
      <c r="C68" s="7" t="str">
        <f>IF(Scoresheet_Result!C68&lt;&gt;Original_Result!C68,"ERR!","OK")</f>
        <v>OK</v>
      </c>
      <c r="D68" s="7" t="str">
        <f>IF(Scoresheet_Result!D68&lt;&gt;Original_Result!D68,"ERR!","OK")</f>
        <v>OK</v>
      </c>
      <c r="E68" s="7" t="str">
        <f>IF(Scoresheet_Result!E68&lt;&gt;Original_Result!E68,"ERR!","OK")</f>
        <v>OK</v>
      </c>
      <c r="F68" s="7" t="str">
        <f>IF(Scoresheet_Result!F68&lt;&gt;Original_Result!F68,"ERR!","OK")</f>
        <v>OK</v>
      </c>
      <c r="G68" s="7" t="str">
        <f>IF(Scoresheet_Result!G68&lt;&gt;Original_Result!G68,"ERR!","OK")</f>
        <v>OK</v>
      </c>
      <c r="H68" s="7" t="str">
        <f>IF(Scoresheet_Result!H68&lt;&gt;Original_Result!H68,"ERR!","OK")</f>
        <v>OK</v>
      </c>
      <c r="I68" s="7" t="str">
        <f>IF(Scoresheet_Result!I68&lt;&gt;Original_Result!I68,"ERR!","OK")</f>
        <v>OK</v>
      </c>
      <c r="J68" s="7" t="str">
        <f>IF(Scoresheet_Result!J68&lt;&gt;Original_Result!J68,"ERR!","OK")</f>
        <v>OK</v>
      </c>
      <c r="K68" s="7" t="str">
        <f>IF(Scoresheet_Result!K68&lt;&gt;Original_Result!K68,"ERR!","OK")</f>
        <v>OK</v>
      </c>
      <c r="L68" s="7" t="str">
        <f>IF(Scoresheet_Result!L68&lt;&gt;Original_Result!L68,"ERR!","OK")</f>
        <v>OK</v>
      </c>
      <c r="M68" s="7" t="str">
        <f>IF(Scoresheet_Result!M68&lt;&gt;Original_Result!M68,"ERR!","OK")</f>
        <v>OK</v>
      </c>
      <c r="N68" s="7" t="str">
        <f>IF(Scoresheet_Result!N68&lt;&gt;Original_Result!N68,"ERR!","OK")</f>
        <v>OK</v>
      </c>
      <c r="O68" s="7" t="str">
        <f>IF(Scoresheet_Result!O68&lt;&gt;Original_Result!O68,"ERR!","OK")</f>
        <v>OK</v>
      </c>
      <c r="P68" s="7" t="str">
        <f>IF(Scoresheet_Result!P68&lt;&gt;Original_Result!P68,"ERR!","OK")</f>
        <v>OK</v>
      </c>
      <c r="Q68" s="7" t="str">
        <f>IF(Scoresheet_Result!Q68&lt;&gt;Original_Result!Q68,"ERR!","OK")</f>
        <v>OK</v>
      </c>
      <c r="R68" s="7" t="str">
        <f>IF(Scoresheet_Result!R68&lt;&gt;Original_Result!R68,"ERR!","OK")</f>
        <v>OK</v>
      </c>
      <c r="S68" s="7" t="str">
        <f>IF(Scoresheet_Result!S68&lt;&gt;Original_Result!S68,"ERR!","OK")</f>
        <v>OK</v>
      </c>
      <c r="T68" s="7" t="str">
        <f>IF(Scoresheet_Result!T68&lt;&gt;Original_Result!T68,"ERR!","OK")</f>
        <v>OK</v>
      </c>
      <c r="U68" s="7" t="str">
        <f>IF(Scoresheet_Result!U68&lt;&gt;Original_Result!U68,"ERR!","OK")</f>
        <v>OK</v>
      </c>
      <c r="V68" s="7" t="str">
        <f>IF(Scoresheet_Result!V68&lt;&gt;Original_Result!V68,"ERR!","OK")</f>
        <v>OK</v>
      </c>
      <c r="W68" s="7" t="str">
        <f>IF(Scoresheet_Result!W68&lt;&gt;Original_Result!W68,"ERR!","OK")</f>
        <v>OK</v>
      </c>
      <c r="X68" s="7" t="str">
        <f>IF(Scoresheet_Result!X68&lt;&gt;Original_Result!X68,"ERR!","OK")</f>
        <v>OK</v>
      </c>
      <c r="Y68" s="7" t="str">
        <f>IF(Scoresheet_Result!Y68&lt;&gt;Original_Result!Y68,"ERR!","OK")</f>
        <v>OK</v>
      </c>
      <c r="Z68" s="7" t="str">
        <f>IF(Scoresheet_Result!Z68&lt;&gt;Original_Result!Z68,"ERR!","OK")</f>
        <v>OK</v>
      </c>
      <c r="AA68" s="7" t="str">
        <f>IF(Scoresheet_Result!AA68&lt;&gt;Original_Result!AA68,"ERR!","OK")</f>
        <v>OK</v>
      </c>
      <c r="AB68" s="7" t="str">
        <f>IF(Scoresheet_Result!AB68&lt;&gt;Original_Result!AB68,"ERR!","OK")</f>
        <v>OK</v>
      </c>
      <c r="AC68" s="7" t="str">
        <f>IF(Scoresheet_Result!AC68&lt;&gt;Original_Result!AC68,"ERR!","OK")</f>
        <v>OK</v>
      </c>
      <c r="AD68" s="7" t="str">
        <f>IF(Scoresheet_Result!AD68&lt;&gt;Original_Result!AD68,"ERR!","OK")</f>
        <v>OK</v>
      </c>
      <c r="AE68" s="7" t="str">
        <f>IF(Scoresheet_Result!AE68&lt;&gt;Original_Result!AE68,"ERR!","OK")</f>
        <v>OK</v>
      </c>
      <c r="AF68" s="7" t="str">
        <f>IF(Scoresheet_Result!AF68&lt;&gt;Original_Result!AF68,"ERR!","OK")</f>
        <v>OK</v>
      </c>
      <c r="AG68" s="7" t="str">
        <f>IF(Scoresheet_Result!AG68&lt;&gt;Original_Result!AG68,"ERR!","OK")</f>
        <v>OK</v>
      </c>
      <c r="AH68" s="7" t="str">
        <f>IF(Scoresheet_Result!AH68&lt;&gt;Original_Result!AH68,"ERR!","OK")</f>
        <v>OK</v>
      </c>
      <c r="AI68" s="5"/>
      <c r="AJ68" s="5"/>
      <c r="AK68" s="5"/>
      <c r="AL68" s="5"/>
      <c r="AM68" s="5"/>
      <c r="AN68" s="5"/>
      <c r="AP68" s="7"/>
      <c r="AQ68">
        <f t="shared" si="39"/>
        <v>1</v>
      </c>
      <c r="AR68" t="e">
        <f t="shared" si="40"/>
        <v>#VALUE!</v>
      </c>
      <c r="AS68">
        <f t="shared" si="41"/>
        <v>1</v>
      </c>
      <c r="AT68">
        <f t="shared" si="42"/>
        <v>1</v>
      </c>
      <c r="AU68">
        <f t="shared" si="43"/>
        <v>1</v>
      </c>
      <c r="AV68">
        <f t="shared" si="44"/>
        <v>1</v>
      </c>
      <c r="AW68">
        <f t="shared" si="45"/>
        <v>1</v>
      </c>
      <c r="AX68">
        <f t="shared" si="46"/>
        <v>1</v>
      </c>
      <c r="AY68">
        <f t="shared" si="47"/>
        <v>1</v>
      </c>
      <c r="AZ68">
        <f t="shared" si="48"/>
        <v>1</v>
      </c>
      <c r="BA68">
        <f t="shared" si="49"/>
        <v>1</v>
      </c>
      <c r="BB68">
        <f t="shared" si="50"/>
        <v>1</v>
      </c>
      <c r="BC68">
        <f t="shared" si="51"/>
        <v>1</v>
      </c>
      <c r="BD68">
        <f t="shared" si="52"/>
        <v>1</v>
      </c>
      <c r="BE68">
        <f t="shared" si="53"/>
        <v>1</v>
      </c>
      <c r="BF68">
        <f t="shared" si="54"/>
        <v>1</v>
      </c>
      <c r="BG68">
        <f t="shared" si="55"/>
        <v>1</v>
      </c>
      <c r="BH68">
        <f t="shared" si="56"/>
        <v>1</v>
      </c>
      <c r="BI68">
        <f t="shared" si="57"/>
        <v>1</v>
      </c>
      <c r="BJ68">
        <f t="shared" si="58"/>
        <v>1</v>
      </c>
      <c r="BK68">
        <f t="shared" si="59"/>
        <v>1</v>
      </c>
      <c r="BL68">
        <f t="shared" si="60"/>
        <v>1</v>
      </c>
      <c r="BM68">
        <f t="shared" si="61"/>
        <v>1</v>
      </c>
      <c r="BN68">
        <f t="shared" si="62"/>
        <v>1</v>
      </c>
      <c r="BO68">
        <f t="shared" si="63"/>
        <v>1</v>
      </c>
      <c r="BP68">
        <f t="shared" si="64"/>
        <v>1</v>
      </c>
      <c r="BQ68">
        <f t="shared" si="65"/>
        <v>1</v>
      </c>
      <c r="BR68">
        <f t="shared" si="66"/>
        <v>1</v>
      </c>
      <c r="BS68">
        <f t="shared" si="67"/>
        <v>1</v>
      </c>
      <c r="BT68">
        <f t="shared" si="68"/>
        <v>1</v>
      </c>
      <c r="BU68">
        <f t="shared" si="69"/>
        <v>1</v>
      </c>
      <c r="BV68">
        <f t="shared" si="70"/>
        <v>1</v>
      </c>
      <c r="BX68" t="e">
        <f t="shared" si="71"/>
        <v>#VALUE!</v>
      </c>
      <c r="BY68">
        <f t="shared" si="72"/>
        <v>1</v>
      </c>
      <c r="BZ68">
        <f t="shared" si="73"/>
        <v>1</v>
      </c>
      <c r="CA68">
        <f t="shared" si="74"/>
        <v>1</v>
      </c>
      <c r="CB68">
        <f t="shared" si="75"/>
        <v>1</v>
      </c>
      <c r="CC68">
        <f t="shared" si="76"/>
        <v>1</v>
      </c>
      <c r="CD68">
        <f t="shared" si="77"/>
        <v>1</v>
      </c>
    </row>
    <row r="69" spans="1:82">
      <c r="A69" s="7" t="str">
        <f>IF(Scoresheet_Result!A69&lt;&gt;Original_Result!A69,"ERR!","OK")</f>
        <v>OK</v>
      </c>
      <c r="B69" s="7" t="str">
        <f>IF(Scoresheet_Result!B69&lt;&gt;Original_Result!B69,"ERR!","OK")</f>
        <v>OK</v>
      </c>
      <c r="C69" s="7" t="str">
        <f>IF(Scoresheet_Result!C69&lt;&gt;Original_Result!C69,"ERR!","OK")</f>
        <v>OK</v>
      </c>
      <c r="D69" s="7" t="str">
        <f>IF(Scoresheet_Result!D69&lt;&gt;Original_Result!D69,"ERR!","OK")</f>
        <v>OK</v>
      </c>
      <c r="E69" s="7" t="str">
        <f>IF(Scoresheet_Result!E69&lt;&gt;Original_Result!E69,"ERR!","OK")</f>
        <v>OK</v>
      </c>
      <c r="F69" s="7" t="str">
        <f>IF(Scoresheet_Result!F69&lt;&gt;Original_Result!F69,"ERR!","OK")</f>
        <v>OK</v>
      </c>
      <c r="G69" s="7" t="str">
        <f>IF(Scoresheet_Result!G69&lt;&gt;Original_Result!G69,"ERR!","OK")</f>
        <v>OK</v>
      </c>
      <c r="H69" s="7" t="str">
        <f>IF(Scoresheet_Result!H69&lt;&gt;Original_Result!H69,"ERR!","OK")</f>
        <v>OK</v>
      </c>
      <c r="I69" s="7" t="str">
        <f>IF(Scoresheet_Result!I69&lt;&gt;Original_Result!I69,"ERR!","OK")</f>
        <v>OK</v>
      </c>
      <c r="J69" s="7" t="str">
        <f>IF(Scoresheet_Result!J69&lt;&gt;Original_Result!J69,"ERR!","OK")</f>
        <v>OK</v>
      </c>
      <c r="K69" s="7" t="str">
        <f>IF(Scoresheet_Result!K69&lt;&gt;Original_Result!K69,"ERR!","OK")</f>
        <v>OK</v>
      </c>
      <c r="L69" s="7" t="str">
        <f>IF(Scoresheet_Result!L69&lt;&gt;Original_Result!L69,"ERR!","OK")</f>
        <v>OK</v>
      </c>
      <c r="M69" s="7" t="str">
        <f>IF(Scoresheet_Result!M69&lt;&gt;Original_Result!M69,"ERR!","OK")</f>
        <v>OK</v>
      </c>
      <c r="N69" s="7" t="str">
        <f>IF(Scoresheet_Result!N69&lt;&gt;Original_Result!N69,"ERR!","OK")</f>
        <v>OK</v>
      </c>
      <c r="O69" s="7" t="str">
        <f>IF(Scoresheet_Result!O69&lt;&gt;Original_Result!O69,"ERR!","OK")</f>
        <v>OK</v>
      </c>
      <c r="P69" s="7" t="str">
        <f>IF(Scoresheet_Result!P69&lt;&gt;Original_Result!P69,"ERR!","OK")</f>
        <v>OK</v>
      </c>
      <c r="Q69" s="7" t="str">
        <f>IF(Scoresheet_Result!Q69&lt;&gt;Original_Result!Q69,"ERR!","OK")</f>
        <v>OK</v>
      </c>
      <c r="R69" s="7" t="str">
        <f>IF(Scoresheet_Result!R69&lt;&gt;Original_Result!R69,"ERR!","OK")</f>
        <v>OK</v>
      </c>
      <c r="S69" s="7" t="str">
        <f>IF(Scoresheet_Result!S69&lt;&gt;Original_Result!S69,"ERR!","OK")</f>
        <v>OK</v>
      </c>
      <c r="T69" s="7" t="str">
        <f>IF(Scoresheet_Result!T69&lt;&gt;Original_Result!T69,"ERR!","OK")</f>
        <v>OK</v>
      </c>
      <c r="U69" s="7" t="str">
        <f>IF(Scoresheet_Result!U69&lt;&gt;Original_Result!U69,"ERR!","OK")</f>
        <v>OK</v>
      </c>
      <c r="V69" s="7" t="str">
        <f>IF(Scoresheet_Result!V69&lt;&gt;Original_Result!V69,"ERR!","OK")</f>
        <v>OK</v>
      </c>
      <c r="W69" s="7" t="str">
        <f>IF(Scoresheet_Result!W69&lt;&gt;Original_Result!W69,"ERR!","OK")</f>
        <v>OK</v>
      </c>
      <c r="X69" s="7" t="str">
        <f>IF(Scoresheet_Result!X69&lt;&gt;Original_Result!X69,"ERR!","OK")</f>
        <v>OK</v>
      </c>
      <c r="Y69" s="7" t="str">
        <f>IF(Scoresheet_Result!Y69&lt;&gt;Original_Result!Y69,"ERR!","OK")</f>
        <v>OK</v>
      </c>
      <c r="Z69" s="7" t="str">
        <f>IF(Scoresheet_Result!Z69&lt;&gt;Original_Result!Z69,"ERR!","OK")</f>
        <v>OK</v>
      </c>
      <c r="AA69" s="7" t="str">
        <f>IF(Scoresheet_Result!AA69&lt;&gt;Original_Result!AA69,"ERR!","OK")</f>
        <v>OK</v>
      </c>
      <c r="AB69" s="7" t="str">
        <f>IF(Scoresheet_Result!AB69&lt;&gt;Original_Result!AB69,"ERR!","OK")</f>
        <v>OK</v>
      </c>
      <c r="AC69" s="7" t="str">
        <f>IF(Scoresheet_Result!AC69&lt;&gt;Original_Result!AC69,"ERR!","OK")</f>
        <v>OK</v>
      </c>
      <c r="AD69" s="7" t="str">
        <f>IF(Scoresheet_Result!AD69&lt;&gt;Original_Result!AD69,"ERR!","OK")</f>
        <v>OK</v>
      </c>
      <c r="AE69" s="7" t="str">
        <f>IF(Scoresheet_Result!AE69&lt;&gt;Original_Result!AE69,"ERR!","OK")</f>
        <v>OK</v>
      </c>
      <c r="AF69" s="7" t="str">
        <f>IF(Scoresheet_Result!AF69&lt;&gt;Original_Result!AF69,"ERR!","OK")</f>
        <v>OK</v>
      </c>
      <c r="AG69" s="7" t="str">
        <f>IF(Scoresheet_Result!AG69&lt;&gt;Original_Result!AG69,"ERR!","OK")</f>
        <v>OK</v>
      </c>
      <c r="AH69" s="7" t="str">
        <f>IF(Scoresheet_Result!AH69&lt;&gt;Original_Result!AH69,"ERR!","OK")</f>
        <v>OK</v>
      </c>
      <c r="AI69" s="5"/>
      <c r="AJ69" s="5"/>
      <c r="AK69" s="5"/>
      <c r="AL69" s="5"/>
      <c r="AM69" s="5"/>
      <c r="AN69" s="5"/>
      <c r="AP69" s="7"/>
      <c r="AQ69">
        <f t="shared" si="39"/>
        <v>1</v>
      </c>
      <c r="AR69" t="e">
        <f t="shared" si="40"/>
        <v>#VALUE!</v>
      </c>
      <c r="AS69">
        <f t="shared" si="41"/>
        <v>1</v>
      </c>
      <c r="AT69">
        <f t="shared" si="42"/>
        <v>1</v>
      </c>
      <c r="AU69">
        <f t="shared" si="43"/>
        <v>1</v>
      </c>
      <c r="AV69">
        <f t="shared" si="44"/>
        <v>1</v>
      </c>
      <c r="AW69">
        <f t="shared" si="45"/>
        <v>1</v>
      </c>
      <c r="AX69">
        <f t="shared" si="46"/>
        <v>1</v>
      </c>
      <c r="AY69">
        <f t="shared" si="47"/>
        <v>1</v>
      </c>
      <c r="AZ69">
        <f t="shared" si="48"/>
        <v>1</v>
      </c>
      <c r="BA69">
        <f t="shared" si="49"/>
        <v>1</v>
      </c>
      <c r="BB69">
        <f t="shared" si="50"/>
        <v>1</v>
      </c>
      <c r="BC69">
        <f t="shared" si="51"/>
        <v>1</v>
      </c>
      <c r="BD69">
        <f t="shared" si="52"/>
        <v>1</v>
      </c>
      <c r="BE69">
        <f t="shared" si="53"/>
        <v>1</v>
      </c>
      <c r="BF69">
        <f t="shared" si="54"/>
        <v>1</v>
      </c>
      <c r="BG69">
        <f t="shared" si="55"/>
        <v>1</v>
      </c>
      <c r="BH69">
        <f t="shared" si="56"/>
        <v>1</v>
      </c>
      <c r="BI69">
        <f t="shared" si="57"/>
        <v>1</v>
      </c>
      <c r="BJ69">
        <f t="shared" si="58"/>
        <v>1</v>
      </c>
      <c r="BK69">
        <f t="shared" si="59"/>
        <v>1</v>
      </c>
      <c r="BL69">
        <f t="shared" si="60"/>
        <v>1</v>
      </c>
      <c r="BM69">
        <f t="shared" si="61"/>
        <v>1</v>
      </c>
      <c r="BN69">
        <f t="shared" si="62"/>
        <v>1</v>
      </c>
      <c r="BO69">
        <f t="shared" si="63"/>
        <v>1</v>
      </c>
      <c r="BP69">
        <f t="shared" si="64"/>
        <v>1</v>
      </c>
      <c r="BQ69">
        <f t="shared" si="65"/>
        <v>1</v>
      </c>
      <c r="BR69">
        <f t="shared" si="66"/>
        <v>1</v>
      </c>
      <c r="BS69">
        <f t="shared" si="67"/>
        <v>1</v>
      </c>
      <c r="BT69">
        <f t="shared" si="68"/>
        <v>1</v>
      </c>
      <c r="BU69">
        <f t="shared" si="69"/>
        <v>1</v>
      </c>
      <c r="BV69">
        <f t="shared" si="70"/>
        <v>1</v>
      </c>
      <c r="BX69" t="e">
        <f t="shared" si="71"/>
        <v>#VALUE!</v>
      </c>
      <c r="BY69">
        <f t="shared" si="72"/>
        <v>1</v>
      </c>
      <c r="BZ69">
        <f t="shared" si="73"/>
        <v>1</v>
      </c>
      <c r="CA69">
        <f t="shared" si="74"/>
        <v>1</v>
      </c>
      <c r="CB69">
        <f t="shared" si="75"/>
        <v>1</v>
      </c>
      <c r="CC69">
        <f t="shared" si="76"/>
        <v>1</v>
      </c>
      <c r="CD69">
        <f t="shared" si="77"/>
        <v>1</v>
      </c>
    </row>
    <row r="70" spans="1:82">
      <c r="A70" s="7" t="str">
        <f>IF(Scoresheet_Result!A70&lt;&gt;Original_Result!A70,"ERR!","OK")</f>
        <v>OK</v>
      </c>
      <c r="B70" s="7" t="str">
        <f>IF(Scoresheet_Result!B70&lt;&gt;Original_Result!B70,"ERR!","OK")</f>
        <v>OK</v>
      </c>
      <c r="C70" s="7" t="str">
        <f>IF(Scoresheet_Result!C70&lt;&gt;Original_Result!C70,"ERR!","OK")</f>
        <v>OK</v>
      </c>
      <c r="D70" s="7" t="str">
        <f>IF(Scoresheet_Result!D70&lt;&gt;Original_Result!D70,"ERR!","OK")</f>
        <v>OK</v>
      </c>
      <c r="E70" s="7" t="str">
        <f>IF(Scoresheet_Result!E70&lt;&gt;Original_Result!E70,"ERR!","OK")</f>
        <v>OK</v>
      </c>
      <c r="F70" s="7" t="str">
        <f>IF(Scoresheet_Result!F70&lt;&gt;Original_Result!F70,"ERR!","OK")</f>
        <v>OK</v>
      </c>
      <c r="G70" s="7" t="str">
        <f>IF(Scoresheet_Result!G70&lt;&gt;Original_Result!G70,"ERR!","OK")</f>
        <v>OK</v>
      </c>
      <c r="H70" s="7" t="str">
        <f>IF(Scoresheet_Result!H70&lt;&gt;Original_Result!H70,"ERR!","OK")</f>
        <v>OK</v>
      </c>
      <c r="I70" s="7" t="str">
        <f>IF(Scoresheet_Result!I70&lt;&gt;Original_Result!I70,"ERR!","OK")</f>
        <v>OK</v>
      </c>
      <c r="J70" s="7" t="str">
        <f>IF(Scoresheet_Result!J70&lt;&gt;Original_Result!J70,"ERR!","OK")</f>
        <v>OK</v>
      </c>
      <c r="K70" s="7" t="str">
        <f>IF(Scoresheet_Result!K70&lt;&gt;Original_Result!K70,"ERR!","OK")</f>
        <v>OK</v>
      </c>
      <c r="L70" s="7" t="str">
        <f>IF(Scoresheet_Result!L70&lt;&gt;Original_Result!L70,"ERR!","OK")</f>
        <v>OK</v>
      </c>
      <c r="M70" s="7" t="str">
        <f>IF(Scoresheet_Result!M70&lt;&gt;Original_Result!M70,"ERR!","OK")</f>
        <v>OK</v>
      </c>
      <c r="N70" s="7" t="str">
        <f>IF(Scoresheet_Result!N70&lt;&gt;Original_Result!N70,"ERR!","OK")</f>
        <v>OK</v>
      </c>
      <c r="O70" s="7" t="str">
        <f>IF(Scoresheet_Result!O70&lt;&gt;Original_Result!O70,"ERR!","OK")</f>
        <v>OK</v>
      </c>
      <c r="P70" s="7" t="str">
        <f>IF(Scoresheet_Result!P70&lt;&gt;Original_Result!P70,"ERR!","OK")</f>
        <v>OK</v>
      </c>
      <c r="Q70" s="7" t="str">
        <f>IF(Scoresheet_Result!Q70&lt;&gt;Original_Result!Q70,"ERR!","OK")</f>
        <v>OK</v>
      </c>
      <c r="R70" s="7" t="str">
        <f>IF(Scoresheet_Result!R70&lt;&gt;Original_Result!R70,"ERR!","OK")</f>
        <v>OK</v>
      </c>
      <c r="S70" s="7" t="str">
        <f>IF(Scoresheet_Result!S70&lt;&gt;Original_Result!S70,"ERR!","OK")</f>
        <v>OK</v>
      </c>
      <c r="T70" s="7" t="str">
        <f>IF(Scoresheet_Result!T70&lt;&gt;Original_Result!T70,"ERR!","OK")</f>
        <v>OK</v>
      </c>
      <c r="U70" s="7" t="str">
        <f>IF(Scoresheet_Result!U70&lt;&gt;Original_Result!U70,"ERR!","OK")</f>
        <v>OK</v>
      </c>
      <c r="V70" s="7" t="str">
        <f>IF(Scoresheet_Result!V70&lt;&gt;Original_Result!V70,"ERR!","OK")</f>
        <v>OK</v>
      </c>
      <c r="W70" s="7" t="str">
        <f>IF(Scoresheet_Result!W70&lt;&gt;Original_Result!W70,"ERR!","OK")</f>
        <v>OK</v>
      </c>
      <c r="X70" s="7" t="str">
        <f>IF(Scoresheet_Result!X70&lt;&gt;Original_Result!X70,"ERR!","OK")</f>
        <v>OK</v>
      </c>
      <c r="Y70" s="7" t="str">
        <f>IF(Scoresheet_Result!Y70&lt;&gt;Original_Result!Y70,"ERR!","OK")</f>
        <v>OK</v>
      </c>
      <c r="Z70" s="7" t="str">
        <f>IF(Scoresheet_Result!Z70&lt;&gt;Original_Result!Z70,"ERR!","OK")</f>
        <v>OK</v>
      </c>
      <c r="AA70" s="7" t="str">
        <f>IF(Scoresheet_Result!AA70&lt;&gt;Original_Result!AA70,"ERR!","OK")</f>
        <v>OK</v>
      </c>
      <c r="AB70" s="7" t="str">
        <f>IF(Scoresheet_Result!AB70&lt;&gt;Original_Result!AB70,"ERR!","OK")</f>
        <v>OK</v>
      </c>
      <c r="AC70" s="7" t="str">
        <f>IF(Scoresheet_Result!AC70&lt;&gt;Original_Result!AC70,"ERR!","OK")</f>
        <v>OK</v>
      </c>
      <c r="AD70" s="7" t="str">
        <f>IF(Scoresheet_Result!AD70&lt;&gt;Original_Result!AD70,"ERR!","OK")</f>
        <v>OK</v>
      </c>
      <c r="AE70" s="7" t="str">
        <f>IF(Scoresheet_Result!AE70&lt;&gt;Original_Result!AE70,"ERR!","OK")</f>
        <v>OK</v>
      </c>
      <c r="AF70" s="7" t="str">
        <f>IF(Scoresheet_Result!AF70&lt;&gt;Original_Result!AF70,"ERR!","OK")</f>
        <v>OK</v>
      </c>
      <c r="AG70" s="7" t="str">
        <f>IF(Scoresheet_Result!AG70&lt;&gt;Original_Result!AG70,"ERR!","OK")</f>
        <v>OK</v>
      </c>
      <c r="AH70" s="7" t="str">
        <f>IF(Scoresheet_Result!AH70&lt;&gt;Original_Result!AH70,"ERR!","OK")</f>
        <v>OK</v>
      </c>
      <c r="AI70" s="5"/>
      <c r="AJ70" s="5"/>
      <c r="AK70" s="5"/>
      <c r="AL70" s="5"/>
      <c r="AM70" s="5"/>
      <c r="AN70" s="5"/>
      <c r="AP70" s="7"/>
      <c r="AQ70">
        <f t="shared" si="39"/>
        <v>1</v>
      </c>
      <c r="AR70" t="e">
        <f t="shared" si="40"/>
        <v>#VALUE!</v>
      </c>
      <c r="AS70">
        <f t="shared" si="41"/>
        <v>1</v>
      </c>
      <c r="AT70">
        <f t="shared" si="42"/>
        <v>1</v>
      </c>
      <c r="AU70">
        <f t="shared" si="43"/>
        <v>1</v>
      </c>
      <c r="AV70">
        <f t="shared" si="44"/>
        <v>1</v>
      </c>
      <c r="AW70">
        <f t="shared" si="45"/>
        <v>1</v>
      </c>
      <c r="AX70">
        <f t="shared" si="46"/>
        <v>1</v>
      </c>
      <c r="AY70">
        <f t="shared" si="47"/>
        <v>1</v>
      </c>
      <c r="AZ70">
        <f t="shared" si="48"/>
        <v>1</v>
      </c>
      <c r="BA70">
        <f t="shared" si="49"/>
        <v>1</v>
      </c>
      <c r="BB70">
        <f t="shared" si="50"/>
        <v>1</v>
      </c>
      <c r="BC70">
        <f t="shared" si="51"/>
        <v>1</v>
      </c>
      <c r="BD70">
        <f t="shared" si="52"/>
        <v>1</v>
      </c>
      <c r="BE70">
        <f t="shared" si="53"/>
        <v>1</v>
      </c>
      <c r="BF70">
        <f t="shared" si="54"/>
        <v>1</v>
      </c>
      <c r="BG70">
        <f t="shared" si="55"/>
        <v>1</v>
      </c>
      <c r="BH70">
        <f t="shared" si="56"/>
        <v>1</v>
      </c>
      <c r="BI70">
        <f t="shared" si="57"/>
        <v>1</v>
      </c>
      <c r="BJ70">
        <f t="shared" si="58"/>
        <v>1</v>
      </c>
      <c r="BK70">
        <f t="shared" si="59"/>
        <v>1</v>
      </c>
      <c r="BL70">
        <f t="shared" si="60"/>
        <v>1</v>
      </c>
      <c r="BM70">
        <f t="shared" si="61"/>
        <v>1</v>
      </c>
      <c r="BN70">
        <f t="shared" si="62"/>
        <v>1</v>
      </c>
      <c r="BO70">
        <f t="shared" si="63"/>
        <v>1</v>
      </c>
      <c r="BP70">
        <f t="shared" si="64"/>
        <v>1</v>
      </c>
      <c r="BQ70">
        <f t="shared" si="65"/>
        <v>1</v>
      </c>
      <c r="BR70">
        <f t="shared" si="66"/>
        <v>1</v>
      </c>
      <c r="BS70">
        <f t="shared" si="67"/>
        <v>1</v>
      </c>
      <c r="BT70">
        <f t="shared" si="68"/>
        <v>1</v>
      </c>
      <c r="BU70">
        <f t="shared" si="69"/>
        <v>1</v>
      </c>
      <c r="BV70">
        <f t="shared" si="70"/>
        <v>1</v>
      </c>
      <c r="BX70" t="e">
        <f t="shared" si="71"/>
        <v>#VALUE!</v>
      </c>
      <c r="BY70">
        <f t="shared" si="72"/>
        <v>1</v>
      </c>
      <c r="BZ70">
        <f t="shared" si="73"/>
        <v>1</v>
      </c>
      <c r="CA70">
        <f t="shared" si="74"/>
        <v>1</v>
      </c>
      <c r="CB70">
        <f t="shared" si="75"/>
        <v>1</v>
      </c>
      <c r="CC70">
        <f t="shared" si="76"/>
        <v>1</v>
      </c>
      <c r="CD70">
        <f t="shared" si="77"/>
        <v>1</v>
      </c>
    </row>
    <row r="71" spans="1:82">
      <c r="A71" s="7" t="str">
        <f>IF(Scoresheet_Result!A71&lt;&gt;Original_Result!A71,"ERR!","OK")</f>
        <v>OK</v>
      </c>
      <c r="B71" s="7" t="str">
        <f>IF(Scoresheet_Result!B71&lt;&gt;Original_Result!B71,"ERR!","OK")</f>
        <v>OK</v>
      </c>
      <c r="C71" s="7" t="str">
        <f>IF(Scoresheet_Result!C71&lt;&gt;Original_Result!C71,"ERR!","OK")</f>
        <v>OK</v>
      </c>
      <c r="D71" s="7" t="str">
        <f>IF(Scoresheet_Result!D71&lt;&gt;Original_Result!D71,"ERR!","OK")</f>
        <v>OK</v>
      </c>
      <c r="E71" s="7" t="str">
        <f>IF(Scoresheet_Result!E71&lt;&gt;Original_Result!E71,"ERR!","OK")</f>
        <v>OK</v>
      </c>
      <c r="F71" s="7" t="str">
        <f>IF(Scoresheet_Result!F71&lt;&gt;Original_Result!F71,"ERR!","OK")</f>
        <v>OK</v>
      </c>
      <c r="G71" s="7" t="str">
        <f>IF(Scoresheet_Result!G71&lt;&gt;Original_Result!G71,"ERR!","OK")</f>
        <v>OK</v>
      </c>
      <c r="H71" s="7" t="str">
        <f>IF(Scoresheet_Result!H71&lt;&gt;Original_Result!H71,"ERR!","OK")</f>
        <v>OK</v>
      </c>
      <c r="I71" s="7" t="str">
        <f>IF(Scoresheet_Result!I71&lt;&gt;Original_Result!I71,"ERR!","OK")</f>
        <v>OK</v>
      </c>
      <c r="J71" s="7" t="str">
        <f>IF(Scoresheet_Result!J71&lt;&gt;Original_Result!J71,"ERR!","OK")</f>
        <v>OK</v>
      </c>
      <c r="K71" s="7" t="str">
        <f>IF(Scoresheet_Result!K71&lt;&gt;Original_Result!K71,"ERR!","OK")</f>
        <v>OK</v>
      </c>
      <c r="L71" s="7" t="str">
        <f>IF(Scoresheet_Result!L71&lt;&gt;Original_Result!L71,"ERR!","OK")</f>
        <v>OK</v>
      </c>
      <c r="M71" s="7" t="str">
        <f>IF(Scoresheet_Result!M71&lt;&gt;Original_Result!M71,"ERR!","OK")</f>
        <v>OK</v>
      </c>
      <c r="N71" s="7" t="str">
        <f>IF(Scoresheet_Result!N71&lt;&gt;Original_Result!N71,"ERR!","OK")</f>
        <v>OK</v>
      </c>
      <c r="O71" s="7" t="str">
        <f>IF(Scoresheet_Result!O71&lt;&gt;Original_Result!O71,"ERR!","OK")</f>
        <v>OK</v>
      </c>
      <c r="P71" s="7" t="str">
        <f>IF(Scoresheet_Result!P71&lt;&gt;Original_Result!P71,"ERR!","OK")</f>
        <v>OK</v>
      </c>
      <c r="Q71" s="7" t="str">
        <f>IF(Scoresheet_Result!Q71&lt;&gt;Original_Result!Q71,"ERR!","OK")</f>
        <v>OK</v>
      </c>
      <c r="R71" s="7" t="str">
        <f>IF(Scoresheet_Result!R71&lt;&gt;Original_Result!R71,"ERR!","OK")</f>
        <v>OK</v>
      </c>
      <c r="S71" s="7" t="str">
        <f>IF(Scoresheet_Result!S71&lt;&gt;Original_Result!S71,"ERR!","OK")</f>
        <v>OK</v>
      </c>
      <c r="T71" s="7" t="str">
        <f>IF(Scoresheet_Result!T71&lt;&gt;Original_Result!T71,"ERR!","OK")</f>
        <v>OK</v>
      </c>
      <c r="U71" s="7" t="str">
        <f>IF(Scoresheet_Result!U71&lt;&gt;Original_Result!U71,"ERR!","OK")</f>
        <v>OK</v>
      </c>
      <c r="V71" s="7" t="str">
        <f>IF(Scoresheet_Result!V71&lt;&gt;Original_Result!V71,"ERR!","OK")</f>
        <v>OK</v>
      </c>
      <c r="W71" s="7" t="str">
        <f>IF(Scoresheet_Result!W71&lt;&gt;Original_Result!W71,"ERR!","OK")</f>
        <v>OK</v>
      </c>
      <c r="X71" s="7" t="str">
        <f>IF(Scoresheet_Result!X71&lt;&gt;Original_Result!X71,"ERR!","OK")</f>
        <v>OK</v>
      </c>
      <c r="Y71" s="7" t="str">
        <f>IF(Scoresheet_Result!Y71&lt;&gt;Original_Result!Y71,"ERR!","OK")</f>
        <v>OK</v>
      </c>
      <c r="Z71" s="7" t="str">
        <f>IF(Scoresheet_Result!Z71&lt;&gt;Original_Result!Z71,"ERR!","OK")</f>
        <v>OK</v>
      </c>
      <c r="AA71" s="7" t="str">
        <f>IF(Scoresheet_Result!AA71&lt;&gt;Original_Result!AA71,"ERR!","OK")</f>
        <v>OK</v>
      </c>
      <c r="AB71" s="7" t="str">
        <f>IF(Scoresheet_Result!AB71&lt;&gt;Original_Result!AB71,"ERR!","OK")</f>
        <v>OK</v>
      </c>
      <c r="AC71" s="7" t="str">
        <f>IF(Scoresheet_Result!AC71&lt;&gt;Original_Result!AC71,"ERR!","OK")</f>
        <v>OK</v>
      </c>
      <c r="AD71" s="7" t="str">
        <f>IF(Scoresheet_Result!AD71&lt;&gt;Original_Result!AD71,"ERR!","OK")</f>
        <v>OK</v>
      </c>
      <c r="AE71" s="7" t="str">
        <f>IF(Scoresheet_Result!AE71&lt;&gt;Original_Result!AE71,"ERR!","OK")</f>
        <v>OK</v>
      </c>
      <c r="AF71" s="7" t="str">
        <f>IF(Scoresheet_Result!AF71&lt;&gt;Original_Result!AF71,"ERR!","OK")</f>
        <v>OK</v>
      </c>
      <c r="AG71" s="7" t="str">
        <f>IF(Scoresheet_Result!AG71&lt;&gt;Original_Result!AG71,"ERR!","OK")</f>
        <v>OK</v>
      </c>
      <c r="AH71" s="7" t="str">
        <f>IF(Scoresheet_Result!AH71&lt;&gt;Original_Result!AH71,"ERR!","OK")</f>
        <v>OK</v>
      </c>
      <c r="AI71" s="5"/>
      <c r="AJ71" s="5"/>
      <c r="AK71" s="5"/>
      <c r="AL71" s="5"/>
      <c r="AM71" s="5"/>
      <c r="AN71" s="5"/>
      <c r="AP71" s="7"/>
      <c r="AQ71">
        <f t="shared" ref="AQ71:AQ107" si="78">IF((B71)&gt;0,1,0)</f>
        <v>1</v>
      </c>
      <c r="AR71" t="e">
        <f t="shared" ref="AR71:AR107" si="79">IF(C71+D71&gt;0,1,0)</f>
        <v>#VALUE!</v>
      </c>
      <c r="AS71">
        <f t="shared" ref="AS71:AS107" si="80">IF(E71&gt;0,1,0)</f>
        <v>1</v>
      </c>
      <c r="AT71">
        <f t="shared" ref="AT71:AT107" si="81">IF(F71&gt;0,1,0)</f>
        <v>1</v>
      </c>
      <c r="AU71">
        <f t="shared" ref="AU71:AU107" si="82">IF(G71&gt;0,1,0)</f>
        <v>1</v>
      </c>
      <c r="AV71">
        <f t="shared" ref="AV71:AV107" si="83">IF(H71&gt;0,1,0)</f>
        <v>1</v>
      </c>
      <c r="AW71">
        <f t="shared" ref="AW71:AW107" si="84">IF(I71&gt;0,1,0)</f>
        <v>1</v>
      </c>
      <c r="AX71">
        <f t="shared" ref="AX71:AX107" si="85">IF(J71&gt;0,1,0)</f>
        <v>1</v>
      </c>
      <c r="AY71">
        <f t="shared" ref="AY71:AY107" si="86">IF(K71&gt;0,1,0)</f>
        <v>1</v>
      </c>
      <c r="AZ71">
        <f t="shared" ref="AZ71:AZ107" si="87">IF(L71&gt;0,1,0)</f>
        <v>1</v>
      </c>
      <c r="BA71">
        <f t="shared" ref="BA71:BA107" si="88">IF(M71&gt;0,1,0)</f>
        <v>1</v>
      </c>
      <c r="BB71">
        <f t="shared" ref="BB71:BB107" si="89">IF(N71&gt;0,1,0)</f>
        <v>1</v>
      </c>
      <c r="BC71">
        <f t="shared" ref="BC71:BC107" si="90">IF(O71&gt;0,1,0)</f>
        <v>1</v>
      </c>
      <c r="BD71">
        <f t="shared" ref="BD71:BD107" si="91">IF(P71&gt;0,1,0)</f>
        <v>1</v>
      </c>
      <c r="BE71">
        <f t="shared" ref="BE71:BE107" si="92">IF(Q71&gt;0,1,0)</f>
        <v>1</v>
      </c>
      <c r="BF71">
        <f t="shared" ref="BF71:BF107" si="93">IF(R71&gt;0,1,0)</f>
        <v>1</v>
      </c>
      <c r="BG71">
        <f t="shared" ref="BG71:BG107" si="94">IF(S71&gt;0,1,0)</f>
        <v>1</v>
      </c>
      <c r="BH71">
        <f t="shared" ref="BH71:BH107" si="95">IF(T71&gt;0,1,0)</f>
        <v>1</v>
      </c>
      <c r="BI71">
        <f t="shared" ref="BI71:BI107" si="96">IF(U71&gt;0,1,0)</f>
        <v>1</v>
      </c>
      <c r="BJ71">
        <f t="shared" ref="BJ71:BJ107" si="97">IF(V71&gt;0,1,0)</f>
        <v>1</v>
      </c>
      <c r="BK71">
        <f t="shared" ref="BK71:BK107" si="98">IF(W71&gt;0,1,0)</f>
        <v>1</v>
      </c>
      <c r="BL71">
        <f t="shared" ref="BL71:BL107" si="99">IF(X71&gt;0,1,0)</f>
        <v>1</v>
      </c>
      <c r="BM71">
        <f t="shared" ref="BM71:BM107" si="100">IF(Y71&gt;0,1,0)</f>
        <v>1</v>
      </c>
      <c r="BN71">
        <f t="shared" ref="BN71:BN107" si="101">IF(Z71&gt;0,1,0)</f>
        <v>1</v>
      </c>
      <c r="BO71">
        <f t="shared" ref="BO71:BO107" si="102">IF(AA71&gt;0,1,0)</f>
        <v>1</v>
      </c>
      <c r="BP71">
        <f t="shared" ref="BP71:BP107" si="103">IF(AB71&gt;0,1,0)</f>
        <v>1</v>
      </c>
      <c r="BQ71">
        <f t="shared" ref="BQ71:BQ107" si="104">IF(AC71&gt;0,1,0)</f>
        <v>1</v>
      </c>
      <c r="BR71">
        <f t="shared" ref="BR71:BR107" si="105">IF(AD71&gt;0,1,0)</f>
        <v>1</v>
      </c>
      <c r="BS71">
        <f t="shared" ref="BS71:BS107" si="106">IF(AE71&gt;0,1,0)</f>
        <v>1</v>
      </c>
      <c r="BT71">
        <f t="shared" ref="BT71:BT107" si="107">IF(AF71&gt;0,1,0)</f>
        <v>1</v>
      </c>
      <c r="BU71">
        <f t="shared" ref="BU71:BU107" si="108">IF(AG71&gt;0,1,0)</f>
        <v>1</v>
      </c>
      <c r="BV71">
        <f t="shared" ref="BV71:BV107" si="109">IF(AH71&gt;0,1,0)</f>
        <v>1</v>
      </c>
      <c r="BX71" t="e">
        <f t="shared" ref="BX71:BX107" si="110">AR71</f>
        <v>#VALUE!</v>
      </c>
      <c r="BY71">
        <f t="shared" ref="BY71:BY107" si="111">IF(AS71+AT71+AU71+AV71+AW71+AX71&gt;0,1,0)</f>
        <v>1</v>
      </c>
      <c r="BZ71">
        <f t="shared" ref="BZ71:BZ107" si="112">IF(AY71+AZ71+BA71+BB71+BC71+BD71+BE71+BF71+BG71&gt;0,1,0)</f>
        <v>1</v>
      </c>
      <c r="CA71">
        <f t="shared" ref="CA71:CA107" si="113">IF(BH71+BI71+BJ71+BK71&gt;0,1,0)</f>
        <v>1</v>
      </c>
      <c r="CB71">
        <f t="shared" ref="CB71:CB107" si="114">IF(BL71+BM71+BN71&gt;0,1,0)</f>
        <v>1</v>
      </c>
      <c r="CC71">
        <f t="shared" ref="CC71:CC107" si="115">IF(BO71+BP71+BQ71+BR71+BS71&gt;0,1,0)</f>
        <v>1</v>
      </c>
      <c r="CD71">
        <f t="shared" ref="CD71:CD107" si="116">IF(BT71+BU71+BV71&gt;0,1,0)</f>
        <v>1</v>
      </c>
    </row>
    <row r="72" spans="1:82">
      <c r="A72" s="7" t="str">
        <f>IF(Scoresheet_Result!A72&lt;&gt;Original_Result!A72,"ERR!","OK")</f>
        <v>OK</v>
      </c>
      <c r="B72" s="7" t="str">
        <f>IF(Scoresheet_Result!B72&lt;&gt;Original_Result!B72,"ERR!","OK")</f>
        <v>OK</v>
      </c>
      <c r="C72" s="7" t="str">
        <f>IF(Scoresheet_Result!C72&lt;&gt;Original_Result!C72,"ERR!","OK")</f>
        <v>OK</v>
      </c>
      <c r="D72" s="7" t="str">
        <f>IF(Scoresheet_Result!D72&lt;&gt;Original_Result!D72,"ERR!","OK")</f>
        <v>OK</v>
      </c>
      <c r="E72" s="7" t="str">
        <f>IF(Scoresheet_Result!E72&lt;&gt;Original_Result!E72,"ERR!","OK")</f>
        <v>OK</v>
      </c>
      <c r="F72" s="7" t="str">
        <f>IF(Scoresheet_Result!F72&lt;&gt;Original_Result!F72,"ERR!","OK")</f>
        <v>OK</v>
      </c>
      <c r="G72" s="7" t="str">
        <f>IF(Scoresheet_Result!G72&lt;&gt;Original_Result!G72,"ERR!","OK")</f>
        <v>OK</v>
      </c>
      <c r="H72" s="7" t="str">
        <f>IF(Scoresheet_Result!H72&lt;&gt;Original_Result!H72,"ERR!","OK")</f>
        <v>OK</v>
      </c>
      <c r="I72" s="7" t="str">
        <f>IF(Scoresheet_Result!I72&lt;&gt;Original_Result!I72,"ERR!","OK")</f>
        <v>OK</v>
      </c>
      <c r="J72" s="7" t="str">
        <f>IF(Scoresheet_Result!J72&lt;&gt;Original_Result!J72,"ERR!","OK")</f>
        <v>OK</v>
      </c>
      <c r="K72" s="7" t="str">
        <f>IF(Scoresheet_Result!K72&lt;&gt;Original_Result!K72,"ERR!","OK")</f>
        <v>OK</v>
      </c>
      <c r="L72" s="7" t="str">
        <f>IF(Scoresheet_Result!L72&lt;&gt;Original_Result!L72,"ERR!","OK")</f>
        <v>OK</v>
      </c>
      <c r="M72" s="7" t="str">
        <f>IF(Scoresheet_Result!M72&lt;&gt;Original_Result!M72,"ERR!","OK")</f>
        <v>OK</v>
      </c>
      <c r="N72" s="7" t="str">
        <f>IF(Scoresheet_Result!N72&lt;&gt;Original_Result!N72,"ERR!","OK")</f>
        <v>OK</v>
      </c>
      <c r="O72" s="7" t="str">
        <f>IF(Scoresheet_Result!O72&lt;&gt;Original_Result!O72,"ERR!","OK")</f>
        <v>OK</v>
      </c>
      <c r="P72" s="7" t="str">
        <f>IF(Scoresheet_Result!P72&lt;&gt;Original_Result!P72,"ERR!","OK")</f>
        <v>OK</v>
      </c>
      <c r="Q72" s="7" t="str">
        <f>IF(Scoresheet_Result!Q72&lt;&gt;Original_Result!Q72,"ERR!","OK")</f>
        <v>OK</v>
      </c>
      <c r="R72" s="7" t="str">
        <f>IF(Scoresheet_Result!R72&lt;&gt;Original_Result!R72,"ERR!","OK")</f>
        <v>OK</v>
      </c>
      <c r="S72" s="7" t="str">
        <f>IF(Scoresheet_Result!S72&lt;&gt;Original_Result!S72,"ERR!","OK")</f>
        <v>OK</v>
      </c>
      <c r="T72" s="7" t="str">
        <f>IF(Scoresheet_Result!T72&lt;&gt;Original_Result!T72,"ERR!","OK")</f>
        <v>OK</v>
      </c>
      <c r="U72" s="7" t="str">
        <f>IF(Scoresheet_Result!U72&lt;&gt;Original_Result!U72,"ERR!","OK")</f>
        <v>OK</v>
      </c>
      <c r="V72" s="7" t="str">
        <f>IF(Scoresheet_Result!V72&lt;&gt;Original_Result!V72,"ERR!","OK")</f>
        <v>OK</v>
      </c>
      <c r="W72" s="7" t="str">
        <f>IF(Scoresheet_Result!W72&lt;&gt;Original_Result!W72,"ERR!","OK")</f>
        <v>OK</v>
      </c>
      <c r="X72" s="7" t="str">
        <f>IF(Scoresheet_Result!X72&lt;&gt;Original_Result!X72,"ERR!","OK")</f>
        <v>OK</v>
      </c>
      <c r="Y72" s="7" t="str">
        <f>IF(Scoresheet_Result!Y72&lt;&gt;Original_Result!Y72,"ERR!","OK")</f>
        <v>OK</v>
      </c>
      <c r="Z72" s="7" t="str">
        <f>IF(Scoresheet_Result!Z72&lt;&gt;Original_Result!Z72,"ERR!","OK")</f>
        <v>OK</v>
      </c>
      <c r="AA72" s="7" t="str">
        <f>IF(Scoresheet_Result!AA72&lt;&gt;Original_Result!AA72,"ERR!","OK")</f>
        <v>OK</v>
      </c>
      <c r="AB72" s="7" t="str">
        <f>IF(Scoresheet_Result!AB72&lt;&gt;Original_Result!AB72,"ERR!","OK")</f>
        <v>OK</v>
      </c>
      <c r="AC72" s="7" t="str">
        <f>IF(Scoresheet_Result!AC72&lt;&gt;Original_Result!AC72,"ERR!","OK")</f>
        <v>OK</v>
      </c>
      <c r="AD72" s="7" t="str">
        <f>IF(Scoresheet_Result!AD72&lt;&gt;Original_Result!AD72,"ERR!","OK")</f>
        <v>OK</v>
      </c>
      <c r="AE72" s="7" t="str">
        <f>IF(Scoresheet_Result!AE72&lt;&gt;Original_Result!AE72,"ERR!","OK")</f>
        <v>OK</v>
      </c>
      <c r="AF72" s="7" t="str">
        <f>IF(Scoresheet_Result!AF72&lt;&gt;Original_Result!AF72,"ERR!","OK")</f>
        <v>OK</v>
      </c>
      <c r="AG72" s="7" t="str">
        <f>IF(Scoresheet_Result!AG72&lt;&gt;Original_Result!AG72,"ERR!","OK")</f>
        <v>OK</v>
      </c>
      <c r="AH72" s="7" t="str">
        <f>IF(Scoresheet_Result!AH72&lt;&gt;Original_Result!AH72,"ERR!","OK")</f>
        <v>OK</v>
      </c>
      <c r="AI72" s="5"/>
      <c r="AJ72" s="5"/>
      <c r="AK72" s="5"/>
      <c r="AL72" s="5"/>
      <c r="AM72" s="5"/>
      <c r="AN72" s="5"/>
      <c r="AP72" s="7"/>
      <c r="AQ72">
        <f t="shared" si="78"/>
        <v>1</v>
      </c>
      <c r="AR72" t="e">
        <f t="shared" si="79"/>
        <v>#VALUE!</v>
      </c>
      <c r="AS72">
        <f t="shared" si="80"/>
        <v>1</v>
      </c>
      <c r="AT72">
        <f t="shared" si="81"/>
        <v>1</v>
      </c>
      <c r="AU72">
        <f t="shared" si="82"/>
        <v>1</v>
      </c>
      <c r="AV72">
        <f t="shared" si="83"/>
        <v>1</v>
      </c>
      <c r="AW72">
        <f t="shared" si="84"/>
        <v>1</v>
      </c>
      <c r="AX72">
        <f t="shared" si="85"/>
        <v>1</v>
      </c>
      <c r="AY72">
        <f t="shared" si="86"/>
        <v>1</v>
      </c>
      <c r="AZ72">
        <f t="shared" si="87"/>
        <v>1</v>
      </c>
      <c r="BA72">
        <f t="shared" si="88"/>
        <v>1</v>
      </c>
      <c r="BB72">
        <f t="shared" si="89"/>
        <v>1</v>
      </c>
      <c r="BC72">
        <f t="shared" si="90"/>
        <v>1</v>
      </c>
      <c r="BD72">
        <f t="shared" si="91"/>
        <v>1</v>
      </c>
      <c r="BE72">
        <f t="shared" si="92"/>
        <v>1</v>
      </c>
      <c r="BF72">
        <f t="shared" si="93"/>
        <v>1</v>
      </c>
      <c r="BG72">
        <f t="shared" si="94"/>
        <v>1</v>
      </c>
      <c r="BH72">
        <f t="shared" si="95"/>
        <v>1</v>
      </c>
      <c r="BI72">
        <f t="shared" si="96"/>
        <v>1</v>
      </c>
      <c r="BJ72">
        <f t="shared" si="97"/>
        <v>1</v>
      </c>
      <c r="BK72">
        <f t="shared" si="98"/>
        <v>1</v>
      </c>
      <c r="BL72">
        <f t="shared" si="99"/>
        <v>1</v>
      </c>
      <c r="BM72">
        <f t="shared" si="100"/>
        <v>1</v>
      </c>
      <c r="BN72">
        <f t="shared" si="101"/>
        <v>1</v>
      </c>
      <c r="BO72">
        <f t="shared" si="102"/>
        <v>1</v>
      </c>
      <c r="BP72">
        <f t="shared" si="103"/>
        <v>1</v>
      </c>
      <c r="BQ72">
        <f t="shared" si="104"/>
        <v>1</v>
      </c>
      <c r="BR72">
        <f t="shared" si="105"/>
        <v>1</v>
      </c>
      <c r="BS72">
        <f t="shared" si="106"/>
        <v>1</v>
      </c>
      <c r="BT72">
        <f t="shared" si="107"/>
        <v>1</v>
      </c>
      <c r="BU72">
        <f t="shared" si="108"/>
        <v>1</v>
      </c>
      <c r="BV72">
        <f t="shared" si="109"/>
        <v>1</v>
      </c>
      <c r="BX72" t="e">
        <f t="shared" si="110"/>
        <v>#VALUE!</v>
      </c>
      <c r="BY72">
        <f t="shared" si="111"/>
        <v>1</v>
      </c>
      <c r="BZ72">
        <f t="shared" si="112"/>
        <v>1</v>
      </c>
      <c r="CA72">
        <f t="shared" si="113"/>
        <v>1</v>
      </c>
      <c r="CB72">
        <f t="shared" si="114"/>
        <v>1</v>
      </c>
      <c r="CC72">
        <f t="shared" si="115"/>
        <v>1</v>
      </c>
      <c r="CD72">
        <f t="shared" si="116"/>
        <v>1</v>
      </c>
    </row>
    <row r="73" spans="1:82">
      <c r="A73" s="7" t="str">
        <f>IF(Scoresheet_Result!A73&lt;&gt;Original_Result!A73,"ERR!","OK")</f>
        <v>OK</v>
      </c>
      <c r="B73" s="7" t="str">
        <f>IF(Scoresheet_Result!B73&lt;&gt;Original_Result!B73,"ERR!","OK")</f>
        <v>OK</v>
      </c>
      <c r="C73" s="7" t="str">
        <f>IF(Scoresheet_Result!C73&lt;&gt;Original_Result!C73,"ERR!","OK")</f>
        <v>OK</v>
      </c>
      <c r="D73" s="7" t="str">
        <f>IF(Scoresheet_Result!D73&lt;&gt;Original_Result!D73,"ERR!","OK")</f>
        <v>OK</v>
      </c>
      <c r="E73" s="7" t="str">
        <f>IF(Scoresheet_Result!E73&lt;&gt;Original_Result!E73,"ERR!","OK")</f>
        <v>OK</v>
      </c>
      <c r="F73" s="7" t="str">
        <f>IF(Scoresheet_Result!F73&lt;&gt;Original_Result!F73,"ERR!","OK")</f>
        <v>OK</v>
      </c>
      <c r="G73" s="7" t="str">
        <f>IF(Scoresheet_Result!G73&lt;&gt;Original_Result!G73,"ERR!","OK")</f>
        <v>OK</v>
      </c>
      <c r="H73" s="7" t="str">
        <f>IF(Scoresheet_Result!H73&lt;&gt;Original_Result!H73,"ERR!","OK")</f>
        <v>OK</v>
      </c>
      <c r="I73" s="7" t="str">
        <f>IF(Scoresheet_Result!I73&lt;&gt;Original_Result!I73,"ERR!","OK")</f>
        <v>OK</v>
      </c>
      <c r="J73" s="7" t="str">
        <f>IF(Scoresheet_Result!J73&lt;&gt;Original_Result!J73,"ERR!","OK")</f>
        <v>OK</v>
      </c>
      <c r="K73" s="7" t="str">
        <f>IF(Scoresheet_Result!K73&lt;&gt;Original_Result!K73,"ERR!","OK")</f>
        <v>OK</v>
      </c>
      <c r="L73" s="7" t="str">
        <f>IF(Scoresheet_Result!L73&lt;&gt;Original_Result!L73,"ERR!","OK")</f>
        <v>OK</v>
      </c>
      <c r="M73" s="7" t="str">
        <f>IF(Scoresheet_Result!M73&lt;&gt;Original_Result!M73,"ERR!","OK")</f>
        <v>OK</v>
      </c>
      <c r="N73" s="7" t="str">
        <f>IF(Scoresheet_Result!N73&lt;&gt;Original_Result!N73,"ERR!","OK")</f>
        <v>OK</v>
      </c>
      <c r="O73" s="7" t="str">
        <f>IF(Scoresheet_Result!O73&lt;&gt;Original_Result!O73,"ERR!","OK")</f>
        <v>OK</v>
      </c>
      <c r="P73" s="7" t="str">
        <f>IF(Scoresheet_Result!P73&lt;&gt;Original_Result!P73,"ERR!","OK")</f>
        <v>OK</v>
      </c>
      <c r="Q73" s="7" t="str">
        <f>IF(Scoresheet_Result!Q73&lt;&gt;Original_Result!Q73,"ERR!","OK")</f>
        <v>OK</v>
      </c>
      <c r="R73" s="7" t="str">
        <f>IF(Scoresheet_Result!R73&lt;&gt;Original_Result!R73,"ERR!","OK")</f>
        <v>OK</v>
      </c>
      <c r="S73" s="7" t="str">
        <f>IF(Scoresheet_Result!S73&lt;&gt;Original_Result!S73,"ERR!","OK")</f>
        <v>OK</v>
      </c>
      <c r="T73" s="7" t="str">
        <f>IF(Scoresheet_Result!T73&lt;&gt;Original_Result!T73,"ERR!","OK")</f>
        <v>OK</v>
      </c>
      <c r="U73" s="7" t="str">
        <f>IF(Scoresheet_Result!U73&lt;&gt;Original_Result!U73,"ERR!","OK")</f>
        <v>OK</v>
      </c>
      <c r="V73" s="7" t="str">
        <f>IF(Scoresheet_Result!V73&lt;&gt;Original_Result!V73,"ERR!","OK")</f>
        <v>OK</v>
      </c>
      <c r="W73" s="7" t="str">
        <f>IF(Scoresheet_Result!W73&lt;&gt;Original_Result!W73,"ERR!","OK")</f>
        <v>OK</v>
      </c>
      <c r="X73" s="7" t="str">
        <f>IF(Scoresheet_Result!X73&lt;&gt;Original_Result!X73,"ERR!","OK")</f>
        <v>OK</v>
      </c>
      <c r="Y73" s="7" t="str">
        <f>IF(Scoresheet_Result!Y73&lt;&gt;Original_Result!Y73,"ERR!","OK")</f>
        <v>OK</v>
      </c>
      <c r="Z73" s="7" t="str">
        <f>IF(Scoresheet_Result!Z73&lt;&gt;Original_Result!Z73,"ERR!","OK")</f>
        <v>OK</v>
      </c>
      <c r="AA73" s="7" t="str">
        <f>IF(Scoresheet_Result!AA73&lt;&gt;Original_Result!AA73,"ERR!","OK")</f>
        <v>OK</v>
      </c>
      <c r="AB73" s="7" t="str">
        <f>IF(Scoresheet_Result!AB73&lt;&gt;Original_Result!AB73,"ERR!","OK")</f>
        <v>OK</v>
      </c>
      <c r="AC73" s="7" t="str">
        <f>IF(Scoresheet_Result!AC73&lt;&gt;Original_Result!AC73,"ERR!","OK")</f>
        <v>OK</v>
      </c>
      <c r="AD73" s="7" t="str">
        <f>IF(Scoresheet_Result!AD73&lt;&gt;Original_Result!AD73,"ERR!","OK")</f>
        <v>OK</v>
      </c>
      <c r="AE73" s="7" t="str">
        <f>IF(Scoresheet_Result!AE73&lt;&gt;Original_Result!AE73,"ERR!","OK")</f>
        <v>OK</v>
      </c>
      <c r="AF73" s="7" t="str">
        <f>IF(Scoresheet_Result!AF73&lt;&gt;Original_Result!AF73,"ERR!","OK")</f>
        <v>OK</v>
      </c>
      <c r="AG73" s="7" t="str">
        <f>IF(Scoresheet_Result!AG73&lt;&gt;Original_Result!AG73,"ERR!","OK")</f>
        <v>OK</v>
      </c>
      <c r="AH73" s="7" t="str">
        <f>IF(Scoresheet_Result!AH73&lt;&gt;Original_Result!AH73,"ERR!","OK")</f>
        <v>OK</v>
      </c>
      <c r="AI73" s="5"/>
      <c r="AJ73" s="5"/>
      <c r="AK73" s="5"/>
      <c r="AL73" s="5"/>
      <c r="AM73" s="5"/>
      <c r="AN73" s="5"/>
      <c r="AP73" s="7"/>
      <c r="AQ73">
        <f t="shared" si="78"/>
        <v>1</v>
      </c>
      <c r="AR73" t="e">
        <f t="shared" si="79"/>
        <v>#VALUE!</v>
      </c>
      <c r="AS73">
        <f t="shared" si="80"/>
        <v>1</v>
      </c>
      <c r="AT73">
        <f t="shared" si="81"/>
        <v>1</v>
      </c>
      <c r="AU73">
        <f t="shared" si="82"/>
        <v>1</v>
      </c>
      <c r="AV73">
        <f t="shared" si="83"/>
        <v>1</v>
      </c>
      <c r="AW73">
        <f t="shared" si="84"/>
        <v>1</v>
      </c>
      <c r="AX73">
        <f t="shared" si="85"/>
        <v>1</v>
      </c>
      <c r="AY73">
        <f t="shared" si="86"/>
        <v>1</v>
      </c>
      <c r="AZ73">
        <f t="shared" si="87"/>
        <v>1</v>
      </c>
      <c r="BA73">
        <f t="shared" si="88"/>
        <v>1</v>
      </c>
      <c r="BB73">
        <f t="shared" si="89"/>
        <v>1</v>
      </c>
      <c r="BC73">
        <f t="shared" si="90"/>
        <v>1</v>
      </c>
      <c r="BD73">
        <f t="shared" si="91"/>
        <v>1</v>
      </c>
      <c r="BE73">
        <f t="shared" si="92"/>
        <v>1</v>
      </c>
      <c r="BF73">
        <f t="shared" si="93"/>
        <v>1</v>
      </c>
      <c r="BG73">
        <f t="shared" si="94"/>
        <v>1</v>
      </c>
      <c r="BH73">
        <f t="shared" si="95"/>
        <v>1</v>
      </c>
      <c r="BI73">
        <f t="shared" si="96"/>
        <v>1</v>
      </c>
      <c r="BJ73">
        <f t="shared" si="97"/>
        <v>1</v>
      </c>
      <c r="BK73">
        <f t="shared" si="98"/>
        <v>1</v>
      </c>
      <c r="BL73">
        <f t="shared" si="99"/>
        <v>1</v>
      </c>
      <c r="BM73">
        <f t="shared" si="100"/>
        <v>1</v>
      </c>
      <c r="BN73">
        <f t="shared" si="101"/>
        <v>1</v>
      </c>
      <c r="BO73">
        <f t="shared" si="102"/>
        <v>1</v>
      </c>
      <c r="BP73">
        <f t="shared" si="103"/>
        <v>1</v>
      </c>
      <c r="BQ73">
        <f t="shared" si="104"/>
        <v>1</v>
      </c>
      <c r="BR73">
        <f t="shared" si="105"/>
        <v>1</v>
      </c>
      <c r="BS73">
        <f t="shared" si="106"/>
        <v>1</v>
      </c>
      <c r="BT73">
        <f t="shared" si="107"/>
        <v>1</v>
      </c>
      <c r="BU73">
        <f t="shared" si="108"/>
        <v>1</v>
      </c>
      <c r="BV73">
        <f t="shared" si="109"/>
        <v>1</v>
      </c>
      <c r="BX73" t="e">
        <f t="shared" si="110"/>
        <v>#VALUE!</v>
      </c>
      <c r="BY73">
        <f t="shared" si="111"/>
        <v>1</v>
      </c>
      <c r="BZ73">
        <f t="shared" si="112"/>
        <v>1</v>
      </c>
      <c r="CA73">
        <f t="shared" si="113"/>
        <v>1</v>
      </c>
      <c r="CB73">
        <f t="shared" si="114"/>
        <v>1</v>
      </c>
      <c r="CC73">
        <f t="shared" si="115"/>
        <v>1</v>
      </c>
      <c r="CD73">
        <f t="shared" si="116"/>
        <v>1</v>
      </c>
    </row>
    <row r="74" spans="1:82">
      <c r="A74" s="7" t="str">
        <f>IF(Scoresheet_Result!A74&lt;&gt;Original_Result!A74,"ERR!","OK")</f>
        <v>OK</v>
      </c>
      <c r="B74" s="7" t="str">
        <f>IF(Scoresheet_Result!B74&lt;&gt;Original_Result!B74,"ERR!","OK")</f>
        <v>OK</v>
      </c>
      <c r="C74" s="7" t="str">
        <f>IF(Scoresheet_Result!C74&lt;&gt;Original_Result!C74,"ERR!","OK")</f>
        <v>OK</v>
      </c>
      <c r="D74" s="7" t="str">
        <f>IF(Scoresheet_Result!D74&lt;&gt;Original_Result!D74,"ERR!","OK")</f>
        <v>OK</v>
      </c>
      <c r="E74" s="7" t="str">
        <f>IF(Scoresheet_Result!E74&lt;&gt;Original_Result!E74,"ERR!","OK")</f>
        <v>OK</v>
      </c>
      <c r="F74" s="7" t="str">
        <f>IF(Scoresheet_Result!F74&lt;&gt;Original_Result!F74,"ERR!","OK")</f>
        <v>OK</v>
      </c>
      <c r="G74" s="7" t="str">
        <f>IF(Scoresheet_Result!G74&lt;&gt;Original_Result!G74,"ERR!","OK")</f>
        <v>OK</v>
      </c>
      <c r="H74" s="7" t="str">
        <f>IF(Scoresheet_Result!H74&lt;&gt;Original_Result!H74,"ERR!","OK")</f>
        <v>OK</v>
      </c>
      <c r="I74" s="7" t="str">
        <f>IF(Scoresheet_Result!I74&lt;&gt;Original_Result!I74,"ERR!","OK")</f>
        <v>OK</v>
      </c>
      <c r="J74" s="7" t="str">
        <f>IF(Scoresheet_Result!J74&lt;&gt;Original_Result!J74,"ERR!","OK")</f>
        <v>OK</v>
      </c>
      <c r="K74" s="7" t="str">
        <f>IF(Scoresheet_Result!K74&lt;&gt;Original_Result!K74,"ERR!","OK")</f>
        <v>OK</v>
      </c>
      <c r="L74" s="7" t="str">
        <f>IF(Scoresheet_Result!L74&lt;&gt;Original_Result!L74,"ERR!","OK")</f>
        <v>OK</v>
      </c>
      <c r="M74" s="7" t="str">
        <f>IF(Scoresheet_Result!M74&lt;&gt;Original_Result!M74,"ERR!","OK")</f>
        <v>OK</v>
      </c>
      <c r="N74" s="7" t="str">
        <f>IF(Scoresheet_Result!N74&lt;&gt;Original_Result!N74,"ERR!","OK")</f>
        <v>OK</v>
      </c>
      <c r="O74" s="7" t="str">
        <f>IF(Scoresheet_Result!O74&lt;&gt;Original_Result!O74,"ERR!","OK")</f>
        <v>OK</v>
      </c>
      <c r="P74" s="7" t="str">
        <f>IF(Scoresheet_Result!P74&lt;&gt;Original_Result!P74,"ERR!","OK")</f>
        <v>OK</v>
      </c>
      <c r="Q74" s="7" t="str">
        <f>IF(Scoresheet_Result!Q74&lt;&gt;Original_Result!Q74,"ERR!","OK")</f>
        <v>OK</v>
      </c>
      <c r="R74" s="7" t="str">
        <f>IF(Scoresheet_Result!R74&lt;&gt;Original_Result!R74,"ERR!","OK")</f>
        <v>OK</v>
      </c>
      <c r="S74" s="7" t="str">
        <f>IF(Scoresheet_Result!S74&lt;&gt;Original_Result!S74,"ERR!","OK")</f>
        <v>OK</v>
      </c>
      <c r="T74" s="7" t="str">
        <f>IF(Scoresheet_Result!T74&lt;&gt;Original_Result!T74,"ERR!","OK")</f>
        <v>OK</v>
      </c>
      <c r="U74" s="7" t="str">
        <f>IF(Scoresheet_Result!U74&lt;&gt;Original_Result!U74,"ERR!","OK")</f>
        <v>OK</v>
      </c>
      <c r="V74" s="7" t="str">
        <f>IF(Scoresheet_Result!V74&lt;&gt;Original_Result!V74,"ERR!","OK")</f>
        <v>OK</v>
      </c>
      <c r="W74" s="7" t="str">
        <f>IF(Scoresheet_Result!W74&lt;&gt;Original_Result!W74,"ERR!","OK")</f>
        <v>OK</v>
      </c>
      <c r="X74" s="7" t="str">
        <f>IF(Scoresheet_Result!X74&lt;&gt;Original_Result!X74,"ERR!","OK")</f>
        <v>OK</v>
      </c>
      <c r="Y74" s="7" t="str">
        <f>IF(Scoresheet_Result!Y74&lt;&gt;Original_Result!Y74,"ERR!","OK")</f>
        <v>OK</v>
      </c>
      <c r="Z74" s="7" t="str">
        <f>IF(Scoresheet_Result!Z74&lt;&gt;Original_Result!Z74,"ERR!","OK")</f>
        <v>OK</v>
      </c>
      <c r="AA74" s="7" t="str">
        <f>IF(Scoresheet_Result!AA74&lt;&gt;Original_Result!AA74,"ERR!","OK")</f>
        <v>OK</v>
      </c>
      <c r="AB74" s="7" t="str">
        <f>IF(Scoresheet_Result!AB74&lt;&gt;Original_Result!AB74,"ERR!","OK")</f>
        <v>OK</v>
      </c>
      <c r="AC74" s="7" t="str">
        <f>IF(Scoresheet_Result!AC74&lt;&gt;Original_Result!AC74,"ERR!","OK")</f>
        <v>OK</v>
      </c>
      <c r="AD74" s="7" t="str">
        <f>IF(Scoresheet_Result!AD74&lt;&gt;Original_Result!AD74,"ERR!","OK")</f>
        <v>OK</v>
      </c>
      <c r="AE74" s="7" t="str">
        <f>IF(Scoresheet_Result!AE74&lt;&gt;Original_Result!AE74,"ERR!","OK")</f>
        <v>OK</v>
      </c>
      <c r="AF74" s="7" t="str">
        <f>IF(Scoresheet_Result!AF74&lt;&gt;Original_Result!AF74,"ERR!","OK")</f>
        <v>OK</v>
      </c>
      <c r="AG74" s="7" t="str">
        <f>IF(Scoresheet_Result!AG74&lt;&gt;Original_Result!AG74,"ERR!","OK")</f>
        <v>OK</v>
      </c>
      <c r="AH74" s="7" t="str">
        <f>IF(Scoresheet_Result!AH74&lt;&gt;Original_Result!AH74,"ERR!","OK")</f>
        <v>OK</v>
      </c>
      <c r="AI74" s="5"/>
      <c r="AJ74" s="5"/>
      <c r="AK74" s="5"/>
      <c r="AL74" s="5"/>
      <c r="AM74" s="5"/>
      <c r="AN74" s="5"/>
      <c r="AP74" s="7"/>
      <c r="AQ74">
        <f t="shared" si="78"/>
        <v>1</v>
      </c>
      <c r="AR74" t="e">
        <f t="shared" si="79"/>
        <v>#VALUE!</v>
      </c>
      <c r="AS74">
        <f t="shared" si="80"/>
        <v>1</v>
      </c>
      <c r="AT74">
        <f t="shared" si="81"/>
        <v>1</v>
      </c>
      <c r="AU74">
        <f t="shared" si="82"/>
        <v>1</v>
      </c>
      <c r="AV74">
        <f t="shared" si="83"/>
        <v>1</v>
      </c>
      <c r="AW74">
        <f t="shared" si="84"/>
        <v>1</v>
      </c>
      <c r="AX74">
        <f t="shared" si="85"/>
        <v>1</v>
      </c>
      <c r="AY74">
        <f t="shared" si="86"/>
        <v>1</v>
      </c>
      <c r="AZ74">
        <f t="shared" si="87"/>
        <v>1</v>
      </c>
      <c r="BA74">
        <f t="shared" si="88"/>
        <v>1</v>
      </c>
      <c r="BB74">
        <f t="shared" si="89"/>
        <v>1</v>
      </c>
      <c r="BC74">
        <f t="shared" si="90"/>
        <v>1</v>
      </c>
      <c r="BD74">
        <f t="shared" si="91"/>
        <v>1</v>
      </c>
      <c r="BE74">
        <f t="shared" si="92"/>
        <v>1</v>
      </c>
      <c r="BF74">
        <f t="shared" si="93"/>
        <v>1</v>
      </c>
      <c r="BG74">
        <f t="shared" si="94"/>
        <v>1</v>
      </c>
      <c r="BH74">
        <f t="shared" si="95"/>
        <v>1</v>
      </c>
      <c r="BI74">
        <f t="shared" si="96"/>
        <v>1</v>
      </c>
      <c r="BJ74">
        <f t="shared" si="97"/>
        <v>1</v>
      </c>
      <c r="BK74">
        <f t="shared" si="98"/>
        <v>1</v>
      </c>
      <c r="BL74">
        <f t="shared" si="99"/>
        <v>1</v>
      </c>
      <c r="BM74">
        <f t="shared" si="100"/>
        <v>1</v>
      </c>
      <c r="BN74">
        <f t="shared" si="101"/>
        <v>1</v>
      </c>
      <c r="BO74">
        <f t="shared" si="102"/>
        <v>1</v>
      </c>
      <c r="BP74">
        <f t="shared" si="103"/>
        <v>1</v>
      </c>
      <c r="BQ74">
        <f t="shared" si="104"/>
        <v>1</v>
      </c>
      <c r="BR74">
        <f t="shared" si="105"/>
        <v>1</v>
      </c>
      <c r="BS74">
        <f t="shared" si="106"/>
        <v>1</v>
      </c>
      <c r="BT74">
        <f t="shared" si="107"/>
        <v>1</v>
      </c>
      <c r="BU74">
        <f t="shared" si="108"/>
        <v>1</v>
      </c>
      <c r="BV74">
        <f t="shared" si="109"/>
        <v>1</v>
      </c>
      <c r="BX74" t="e">
        <f t="shared" si="110"/>
        <v>#VALUE!</v>
      </c>
      <c r="BY74">
        <f t="shared" si="111"/>
        <v>1</v>
      </c>
      <c r="BZ74">
        <f t="shared" si="112"/>
        <v>1</v>
      </c>
      <c r="CA74">
        <f t="shared" si="113"/>
        <v>1</v>
      </c>
      <c r="CB74">
        <f t="shared" si="114"/>
        <v>1</v>
      </c>
      <c r="CC74">
        <f t="shared" si="115"/>
        <v>1</v>
      </c>
      <c r="CD74">
        <f t="shared" si="116"/>
        <v>1</v>
      </c>
    </row>
    <row r="75" spans="1:82">
      <c r="A75" s="7" t="str">
        <f>IF(Scoresheet_Result!A75&lt;&gt;Original_Result!A75,"ERR!","OK")</f>
        <v>OK</v>
      </c>
      <c r="B75" s="7" t="str">
        <f>IF(Scoresheet_Result!B75&lt;&gt;Original_Result!B75,"ERR!","OK")</f>
        <v>OK</v>
      </c>
      <c r="C75" s="7" t="str">
        <f>IF(Scoresheet_Result!C75&lt;&gt;Original_Result!C75,"ERR!","OK")</f>
        <v>OK</v>
      </c>
      <c r="D75" s="7" t="str">
        <f>IF(Scoresheet_Result!D75&lt;&gt;Original_Result!D75,"ERR!","OK")</f>
        <v>OK</v>
      </c>
      <c r="E75" s="7" t="str">
        <f>IF(Scoresheet_Result!E75&lt;&gt;Original_Result!E75,"ERR!","OK")</f>
        <v>OK</v>
      </c>
      <c r="F75" s="7" t="str">
        <f>IF(Scoresheet_Result!F75&lt;&gt;Original_Result!F75,"ERR!","OK")</f>
        <v>OK</v>
      </c>
      <c r="G75" s="7" t="str">
        <f>IF(Scoresheet_Result!G75&lt;&gt;Original_Result!G75,"ERR!","OK")</f>
        <v>OK</v>
      </c>
      <c r="H75" s="7" t="str">
        <f>IF(Scoresheet_Result!H75&lt;&gt;Original_Result!H75,"ERR!","OK")</f>
        <v>OK</v>
      </c>
      <c r="I75" s="7" t="str">
        <f>IF(Scoresheet_Result!I75&lt;&gt;Original_Result!I75,"ERR!","OK")</f>
        <v>OK</v>
      </c>
      <c r="J75" s="7" t="str">
        <f>IF(Scoresheet_Result!J75&lt;&gt;Original_Result!J75,"ERR!","OK")</f>
        <v>OK</v>
      </c>
      <c r="K75" s="7" t="str">
        <f>IF(Scoresheet_Result!K75&lt;&gt;Original_Result!K75,"ERR!","OK")</f>
        <v>OK</v>
      </c>
      <c r="L75" s="7" t="str">
        <f>IF(Scoresheet_Result!L75&lt;&gt;Original_Result!L75,"ERR!","OK")</f>
        <v>OK</v>
      </c>
      <c r="M75" s="7" t="str">
        <f>IF(Scoresheet_Result!M75&lt;&gt;Original_Result!M75,"ERR!","OK")</f>
        <v>OK</v>
      </c>
      <c r="N75" s="7" t="str">
        <f>IF(Scoresheet_Result!N75&lt;&gt;Original_Result!N75,"ERR!","OK")</f>
        <v>OK</v>
      </c>
      <c r="O75" s="7" t="str">
        <f>IF(Scoresheet_Result!O75&lt;&gt;Original_Result!O75,"ERR!","OK")</f>
        <v>OK</v>
      </c>
      <c r="P75" s="7" t="str">
        <f>IF(Scoresheet_Result!P75&lt;&gt;Original_Result!P75,"ERR!","OK")</f>
        <v>OK</v>
      </c>
      <c r="Q75" s="7" t="str">
        <f>IF(Scoresheet_Result!Q75&lt;&gt;Original_Result!Q75,"ERR!","OK")</f>
        <v>OK</v>
      </c>
      <c r="R75" s="7" t="str">
        <f>IF(Scoresheet_Result!R75&lt;&gt;Original_Result!R75,"ERR!","OK")</f>
        <v>OK</v>
      </c>
      <c r="S75" s="7" t="str">
        <f>IF(Scoresheet_Result!S75&lt;&gt;Original_Result!S75,"ERR!","OK")</f>
        <v>OK</v>
      </c>
      <c r="T75" s="7" t="str">
        <f>IF(Scoresheet_Result!T75&lt;&gt;Original_Result!T75,"ERR!","OK")</f>
        <v>OK</v>
      </c>
      <c r="U75" s="7" t="str">
        <f>IF(Scoresheet_Result!U75&lt;&gt;Original_Result!U75,"ERR!","OK")</f>
        <v>OK</v>
      </c>
      <c r="V75" s="7" t="str">
        <f>IF(Scoresheet_Result!V75&lt;&gt;Original_Result!V75,"ERR!","OK")</f>
        <v>OK</v>
      </c>
      <c r="W75" s="7" t="str">
        <f>IF(Scoresheet_Result!W75&lt;&gt;Original_Result!W75,"ERR!","OK")</f>
        <v>OK</v>
      </c>
      <c r="X75" s="7" t="str">
        <f>IF(Scoresheet_Result!X75&lt;&gt;Original_Result!X75,"ERR!","OK")</f>
        <v>OK</v>
      </c>
      <c r="Y75" s="7" t="str">
        <f>IF(Scoresheet_Result!Y75&lt;&gt;Original_Result!Y75,"ERR!","OK")</f>
        <v>OK</v>
      </c>
      <c r="Z75" s="7" t="str">
        <f>IF(Scoresheet_Result!Z75&lt;&gt;Original_Result!Z75,"ERR!","OK")</f>
        <v>OK</v>
      </c>
      <c r="AA75" s="7" t="str">
        <f>IF(Scoresheet_Result!AA75&lt;&gt;Original_Result!AA75,"ERR!","OK")</f>
        <v>OK</v>
      </c>
      <c r="AB75" s="7" t="str">
        <f>IF(Scoresheet_Result!AB75&lt;&gt;Original_Result!AB75,"ERR!","OK")</f>
        <v>OK</v>
      </c>
      <c r="AC75" s="7" t="str">
        <f>IF(Scoresheet_Result!AC75&lt;&gt;Original_Result!AC75,"ERR!","OK")</f>
        <v>OK</v>
      </c>
      <c r="AD75" s="7" t="str">
        <f>IF(Scoresheet_Result!AD75&lt;&gt;Original_Result!AD75,"ERR!","OK")</f>
        <v>OK</v>
      </c>
      <c r="AE75" s="7" t="str">
        <f>IF(Scoresheet_Result!AE75&lt;&gt;Original_Result!AE75,"ERR!","OK")</f>
        <v>OK</v>
      </c>
      <c r="AF75" s="7" t="str">
        <f>IF(Scoresheet_Result!AF75&lt;&gt;Original_Result!AF75,"ERR!","OK")</f>
        <v>OK</v>
      </c>
      <c r="AG75" s="7" t="str">
        <f>IF(Scoresheet_Result!AG75&lt;&gt;Original_Result!AG75,"ERR!","OK")</f>
        <v>OK</v>
      </c>
      <c r="AH75" s="7" t="str">
        <f>IF(Scoresheet_Result!AH75&lt;&gt;Original_Result!AH75,"ERR!","OK")</f>
        <v>OK</v>
      </c>
      <c r="AI75" s="5"/>
      <c r="AJ75" s="5"/>
      <c r="AK75" s="5"/>
      <c r="AL75" s="5"/>
      <c r="AM75" s="5"/>
      <c r="AN75" s="5"/>
      <c r="AP75" s="7"/>
      <c r="AQ75">
        <f t="shared" si="78"/>
        <v>1</v>
      </c>
      <c r="AR75" t="e">
        <f t="shared" si="79"/>
        <v>#VALUE!</v>
      </c>
      <c r="AS75">
        <f t="shared" si="80"/>
        <v>1</v>
      </c>
      <c r="AT75">
        <f t="shared" si="81"/>
        <v>1</v>
      </c>
      <c r="AU75">
        <f t="shared" si="82"/>
        <v>1</v>
      </c>
      <c r="AV75">
        <f t="shared" si="83"/>
        <v>1</v>
      </c>
      <c r="AW75">
        <f t="shared" si="84"/>
        <v>1</v>
      </c>
      <c r="AX75">
        <f t="shared" si="85"/>
        <v>1</v>
      </c>
      <c r="AY75">
        <f t="shared" si="86"/>
        <v>1</v>
      </c>
      <c r="AZ75">
        <f t="shared" si="87"/>
        <v>1</v>
      </c>
      <c r="BA75">
        <f t="shared" si="88"/>
        <v>1</v>
      </c>
      <c r="BB75">
        <f t="shared" si="89"/>
        <v>1</v>
      </c>
      <c r="BC75">
        <f t="shared" si="90"/>
        <v>1</v>
      </c>
      <c r="BD75">
        <f t="shared" si="91"/>
        <v>1</v>
      </c>
      <c r="BE75">
        <f t="shared" si="92"/>
        <v>1</v>
      </c>
      <c r="BF75">
        <f t="shared" si="93"/>
        <v>1</v>
      </c>
      <c r="BG75">
        <f t="shared" si="94"/>
        <v>1</v>
      </c>
      <c r="BH75">
        <f t="shared" si="95"/>
        <v>1</v>
      </c>
      <c r="BI75">
        <f t="shared" si="96"/>
        <v>1</v>
      </c>
      <c r="BJ75">
        <f t="shared" si="97"/>
        <v>1</v>
      </c>
      <c r="BK75">
        <f t="shared" si="98"/>
        <v>1</v>
      </c>
      <c r="BL75">
        <f t="shared" si="99"/>
        <v>1</v>
      </c>
      <c r="BM75">
        <f t="shared" si="100"/>
        <v>1</v>
      </c>
      <c r="BN75">
        <f t="shared" si="101"/>
        <v>1</v>
      </c>
      <c r="BO75">
        <f t="shared" si="102"/>
        <v>1</v>
      </c>
      <c r="BP75">
        <f t="shared" si="103"/>
        <v>1</v>
      </c>
      <c r="BQ75">
        <f t="shared" si="104"/>
        <v>1</v>
      </c>
      <c r="BR75">
        <f t="shared" si="105"/>
        <v>1</v>
      </c>
      <c r="BS75">
        <f t="shared" si="106"/>
        <v>1</v>
      </c>
      <c r="BT75">
        <f t="shared" si="107"/>
        <v>1</v>
      </c>
      <c r="BU75">
        <f t="shared" si="108"/>
        <v>1</v>
      </c>
      <c r="BV75">
        <f t="shared" si="109"/>
        <v>1</v>
      </c>
      <c r="BX75" t="e">
        <f t="shared" si="110"/>
        <v>#VALUE!</v>
      </c>
      <c r="BY75">
        <f t="shared" si="111"/>
        <v>1</v>
      </c>
      <c r="BZ75">
        <f t="shared" si="112"/>
        <v>1</v>
      </c>
      <c r="CA75">
        <f t="shared" si="113"/>
        <v>1</v>
      </c>
      <c r="CB75">
        <f t="shared" si="114"/>
        <v>1</v>
      </c>
      <c r="CC75">
        <f t="shared" si="115"/>
        <v>1</v>
      </c>
      <c r="CD75">
        <f t="shared" si="116"/>
        <v>1</v>
      </c>
    </row>
    <row r="76" spans="1:82">
      <c r="A76" s="7" t="str">
        <f>IF(Scoresheet_Result!A76&lt;&gt;Original_Result!A76,"ERR!","OK")</f>
        <v>OK</v>
      </c>
      <c r="B76" s="7" t="str">
        <f>IF(Scoresheet_Result!B76&lt;&gt;Original_Result!B76,"ERR!","OK")</f>
        <v>OK</v>
      </c>
      <c r="C76" s="7" t="str">
        <f>IF(Scoresheet_Result!C76&lt;&gt;Original_Result!C76,"ERR!","OK")</f>
        <v>OK</v>
      </c>
      <c r="D76" s="7" t="str">
        <f>IF(Scoresheet_Result!D76&lt;&gt;Original_Result!D76,"ERR!","OK")</f>
        <v>OK</v>
      </c>
      <c r="E76" s="7" t="str">
        <f>IF(Scoresheet_Result!E76&lt;&gt;Original_Result!E76,"ERR!","OK")</f>
        <v>OK</v>
      </c>
      <c r="F76" s="7" t="str">
        <f>IF(Scoresheet_Result!F76&lt;&gt;Original_Result!F76,"ERR!","OK")</f>
        <v>OK</v>
      </c>
      <c r="G76" s="7" t="str">
        <f>IF(Scoresheet_Result!G76&lt;&gt;Original_Result!G76,"ERR!","OK")</f>
        <v>OK</v>
      </c>
      <c r="H76" s="7" t="str">
        <f>IF(Scoresheet_Result!H76&lt;&gt;Original_Result!H76,"ERR!","OK")</f>
        <v>OK</v>
      </c>
      <c r="I76" s="7" t="str">
        <f>IF(Scoresheet_Result!I76&lt;&gt;Original_Result!I76,"ERR!","OK")</f>
        <v>OK</v>
      </c>
      <c r="J76" s="7" t="str">
        <f>IF(Scoresheet_Result!J76&lt;&gt;Original_Result!J76,"ERR!","OK")</f>
        <v>OK</v>
      </c>
      <c r="K76" s="7" t="str">
        <f>IF(Scoresheet_Result!K76&lt;&gt;Original_Result!K76,"ERR!","OK")</f>
        <v>OK</v>
      </c>
      <c r="L76" s="7" t="str">
        <f>IF(Scoresheet_Result!L76&lt;&gt;Original_Result!L76,"ERR!","OK")</f>
        <v>OK</v>
      </c>
      <c r="M76" s="7" t="str">
        <f>IF(Scoresheet_Result!M76&lt;&gt;Original_Result!M76,"ERR!","OK")</f>
        <v>OK</v>
      </c>
      <c r="N76" s="7" t="str">
        <f>IF(Scoresheet_Result!N76&lt;&gt;Original_Result!N76,"ERR!","OK")</f>
        <v>OK</v>
      </c>
      <c r="O76" s="7" t="str">
        <f>IF(Scoresheet_Result!O76&lt;&gt;Original_Result!O76,"ERR!","OK")</f>
        <v>OK</v>
      </c>
      <c r="P76" s="7" t="str">
        <f>IF(Scoresheet_Result!P76&lt;&gt;Original_Result!P76,"ERR!","OK")</f>
        <v>OK</v>
      </c>
      <c r="Q76" s="7" t="str">
        <f>IF(Scoresheet_Result!Q76&lt;&gt;Original_Result!Q76,"ERR!","OK")</f>
        <v>OK</v>
      </c>
      <c r="R76" s="7" t="str">
        <f>IF(Scoresheet_Result!R76&lt;&gt;Original_Result!R76,"ERR!","OK")</f>
        <v>OK</v>
      </c>
      <c r="S76" s="7" t="str">
        <f>IF(Scoresheet_Result!S76&lt;&gt;Original_Result!S76,"ERR!","OK")</f>
        <v>OK</v>
      </c>
      <c r="T76" s="7" t="str">
        <f>IF(Scoresheet_Result!T76&lt;&gt;Original_Result!T76,"ERR!","OK")</f>
        <v>OK</v>
      </c>
      <c r="U76" s="7" t="str">
        <f>IF(Scoresheet_Result!U76&lt;&gt;Original_Result!U76,"ERR!","OK")</f>
        <v>OK</v>
      </c>
      <c r="V76" s="7" t="str">
        <f>IF(Scoresheet_Result!V76&lt;&gt;Original_Result!V76,"ERR!","OK")</f>
        <v>OK</v>
      </c>
      <c r="W76" s="7" t="str">
        <f>IF(Scoresheet_Result!W76&lt;&gt;Original_Result!W76,"ERR!","OK")</f>
        <v>OK</v>
      </c>
      <c r="X76" s="7" t="str">
        <f>IF(Scoresheet_Result!X76&lt;&gt;Original_Result!X76,"ERR!","OK")</f>
        <v>OK</v>
      </c>
      <c r="Y76" s="7" t="str">
        <f>IF(Scoresheet_Result!Y76&lt;&gt;Original_Result!Y76,"ERR!","OK")</f>
        <v>OK</v>
      </c>
      <c r="Z76" s="7" t="str">
        <f>IF(Scoresheet_Result!Z76&lt;&gt;Original_Result!Z76,"ERR!","OK")</f>
        <v>OK</v>
      </c>
      <c r="AA76" s="7" t="str">
        <f>IF(Scoresheet_Result!AA76&lt;&gt;Original_Result!AA76,"ERR!","OK")</f>
        <v>OK</v>
      </c>
      <c r="AB76" s="7" t="str">
        <f>IF(Scoresheet_Result!AB76&lt;&gt;Original_Result!AB76,"ERR!","OK")</f>
        <v>OK</v>
      </c>
      <c r="AC76" s="7" t="str">
        <f>IF(Scoresheet_Result!AC76&lt;&gt;Original_Result!AC76,"ERR!","OK")</f>
        <v>OK</v>
      </c>
      <c r="AD76" s="7" t="str">
        <f>IF(Scoresheet_Result!AD76&lt;&gt;Original_Result!AD76,"ERR!","OK")</f>
        <v>OK</v>
      </c>
      <c r="AE76" s="7" t="str">
        <f>IF(Scoresheet_Result!AE76&lt;&gt;Original_Result!AE76,"ERR!","OK")</f>
        <v>OK</v>
      </c>
      <c r="AF76" s="7" t="str">
        <f>IF(Scoresheet_Result!AF76&lt;&gt;Original_Result!AF76,"ERR!","OK")</f>
        <v>OK</v>
      </c>
      <c r="AG76" s="7" t="str">
        <f>IF(Scoresheet_Result!AG76&lt;&gt;Original_Result!AG76,"ERR!","OK")</f>
        <v>OK</v>
      </c>
      <c r="AH76" s="7" t="str">
        <f>IF(Scoresheet_Result!AH76&lt;&gt;Original_Result!AH76,"ERR!","OK")</f>
        <v>OK</v>
      </c>
      <c r="AI76" s="5"/>
      <c r="AJ76" s="5"/>
      <c r="AK76" s="5"/>
      <c r="AL76" s="5"/>
      <c r="AM76" s="5"/>
      <c r="AN76" s="5"/>
      <c r="AP76" s="7"/>
      <c r="AQ76">
        <f t="shared" si="78"/>
        <v>1</v>
      </c>
      <c r="AR76" t="e">
        <f t="shared" si="79"/>
        <v>#VALUE!</v>
      </c>
      <c r="AS76">
        <f t="shared" si="80"/>
        <v>1</v>
      </c>
      <c r="AT76">
        <f t="shared" si="81"/>
        <v>1</v>
      </c>
      <c r="AU76">
        <f t="shared" si="82"/>
        <v>1</v>
      </c>
      <c r="AV76">
        <f t="shared" si="83"/>
        <v>1</v>
      </c>
      <c r="AW76">
        <f t="shared" si="84"/>
        <v>1</v>
      </c>
      <c r="AX76">
        <f t="shared" si="85"/>
        <v>1</v>
      </c>
      <c r="AY76">
        <f t="shared" si="86"/>
        <v>1</v>
      </c>
      <c r="AZ76">
        <f t="shared" si="87"/>
        <v>1</v>
      </c>
      <c r="BA76">
        <f t="shared" si="88"/>
        <v>1</v>
      </c>
      <c r="BB76">
        <f t="shared" si="89"/>
        <v>1</v>
      </c>
      <c r="BC76">
        <f t="shared" si="90"/>
        <v>1</v>
      </c>
      <c r="BD76">
        <f t="shared" si="91"/>
        <v>1</v>
      </c>
      <c r="BE76">
        <f t="shared" si="92"/>
        <v>1</v>
      </c>
      <c r="BF76">
        <f t="shared" si="93"/>
        <v>1</v>
      </c>
      <c r="BG76">
        <f t="shared" si="94"/>
        <v>1</v>
      </c>
      <c r="BH76">
        <f t="shared" si="95"/>
        <v>1</v>
      </c>
      <c r="BI76">
        <f t="shared" si="96"/>
        <v>1</v>
      </c>
      <c r="BJ76">
        <f t="shared" si="97"/>
        <v>1</v>
      </c>
      <c r="BK76">
        <f t="shared" si="98"/>
        <v>1</v>
      </c>
      <c r="BL76">
        <f t="shared" si="99"/>
        <v>1</v>
      </c>
      <c r="BM76">
        <f t="shared" si="100"/>
        <v>1</v>
      </c>
      <c r="BN76">
        <f t="shared" si="101"/>
        <v>1</v>
      </c>
      <c r="BO76">
        <f t="shared" si="102"/>
        <v>1</v>
      </c>
      <c r="BP76">
        <f t="shared" si="103"/>
        <v>1</v>
      </c>
      <c r="BQ76">
        <f t="shared" si="104"/>
        <v>1</v>
      </c>
      <c r="BR76">
        <f t="shared" si="105"/>
        <v>1</v>
      </c>
      <c r="BS76">
        <f t="shared" si="106"/>
        <v>1</v>
      </c>
      <c r="BT76">
        <f t="shared" si="107"/>
        <v>1</v>
      </c>
      <c r="BU76">
        <f t="shared" si="108"/>
        <v>1</v>
      </c>
      <c r="BV76">
        <f t="shared" si="109"/>
        <v>1</v>
      </c>
      <c r="BX76" t="e">
        <f t="shared" si="110"/>
        <v>#VALUE!</v>
      </c>
      <c r="BY76">
        <f t="shared" si="111"/>
        <v>1</v>
      </c>
      <c r="BZ76">
        <f t="shared" si="112"/>
        <v>1</v>
      </c>
      <c r="CA76">
        <f t="shared" si="113"/>
        <v>1</v>
      </c>
      <c r="CB76">
        <f t="shared" si="114"/>
        <v>1</v>
      </c>
      <c r="CC76">
        <f t="shared" si="115"/>
        <v>1</v>
      </c>
      <c r="CD76">
        <f t="shared" si="116"/>
        <v>1</v>
      </c>
    </row>
    <row r="77" spans="1:82">
      <c r="A77" s="7" t="str">
        <f>IF(Scoresheet_Result!A77&lt;&gt;Original_Result!A77,"ERR!","OK")</f>
        <v>OK</v>
      </c>
      <c r="B77" s="7" t="str">
        <f>IF(Scoresheet_Result!B77&lt;&gt;Original_Result!B77,"ERR!","OK")</f>
        <v>OK</v>
      </c>
      <c r="C77" s="7" t="str">
        <f>IF(Scoresheet_Result!C77&lt;&gt;Original_Result!C77,"ERR!","OK")</f>
        <v>OK</v>
      </c>
      <c r="D77" s="7" t="str">
        <f>IF(Scoresheet_Result!D77&lt;&gt;Original_Result!D77,"ERR!","OK")</f>
        <v>OK</v>
      </c>
      <c r="E77" s="7" t="str">
        <f>IF(Scoresheet_Result!E77&lt;&gt;Original_Result!E77,"ERR!","OK")</f>
        <v>OK</v>
      </c>
      <c r="F77" s="7" t="str">
        <f>IF(Scoresheet_Result!F77&lt;&gt;Original_Result!F77,"ERR!","OK")</f>
        <v>OK</v>
      </c>
      <c r="G77" s="7" t="str">
        <f>IF(Scoresheet_Result!G77&lt;&gt;Original_Result!G77,"ERR!","OK")</f>
        <v>OK</v>
      </c>
      <c r="H77" s="7" t="str">
        <f>IF(Scoresheet_Result!H77&lt;&gt;Original_Result!H77,"ERR!","OK")</f>
        <v>OK</v>
      </c>
      <c r="I77" s="7" t="str">
        <f>IF(Scoresheet_Result!I77&lt;&gt;Original_Result!I77,"ERR!","OK")</f>
        <v>OK</v>
      </c>
      <c r="J77" s="7" t="str">
        <f>IF(Scoresheet_Result!J77&lt;&gt;Original_Result!J77,"ERR!","OK")</f>
        <v>OK</v>
      </c>
      <c r="K77" s="7" t="str">
        <f>IF(Scoresheet_Result!K77&lt;&gt;Original_Result!K77,"ERR!","OK")</f>
        <v>OK</v>
      </c>
      <c r="L77" s="7" t="str">
        <f>IF(Scoresheet_Result!L77&lt;&gt;Original_Result!L77,"ERR!","OK")</f>
        <v>OK</v>
      </c>
      <c r="M77" s="7" t="str">
        <f>IF(Scoresheet_Result!M77&lt;&gt;Original_Result!M77,"ERR!","OK")</f>
        <v>OK</v>
      </c>
      <c r="N77" s="7" t="str">
        <f>IF(Scoresheet_Result!N77&lt;&gt;Original_Result!N77,"ERR!","OK")</f>
        <v>OK</v>
      </c>
      <c r="O77" s="7" t="str">
        <f>IF(Scoresheet_Result!O77&lt;&gt;Original_Result!O77,"ERR!","OK")</f>
        <v>OK</v>
      </c>
      <c r="P77" s="7" t="str">
        <f>IF(Scoresheet_Result!P77&lt;&gt;Original_Result!P77,"ERR!","OK")</f>
        <v>OK</v>
      </c>
      <c r="Q77" s="7" t="str">
        <f>IF(Scoresheet_Result!Q77&lt;&gt;Original_Result!Q77,"ERR!","OK")</f>
        <v>OK</v>
      </c>
      <c r="R77" s="7" t="str">
        <f>IF(Scoresheet_Result!R77&lt;&gt;Original_Result!R77,"ERR!","OK")</f>
        <v>OK</v>
      </c>
      <c r="S77" s="7" t="str">
        <f>IF(Scoresheet_Result!S77&lt;&gt;Original_Result!S77,"ERR!","OK")</f>
        <v>OK</v>
      </c>
      <c r="T77" s="7" t="str">
        <f>IF(Scoresheet_Result!T77&lt;&gt;Original_Result!T77,"ERR!","OK")</f>
        <v>OK</v>
      </c>
      <c r="U77" s="7" t="str">
        <f>IF(Scoresheet_Result!U77&lt;&gt;Original_Result!U77,"ERR!","OK")</f>
        <v>OK</v>
      </c>
      <c r="V77" s="7" t="str">
        <f>IF(Scoresheet_Result!V77&lt;&gt;Original_Result!V77,"ERR!","OK")</f>
        <v>OK</v>
      </c>
      <c r="W77" s="7" t="str">
        <f>IF(Scoresheet_Result!W77&lt;&gt;Original_Result!W77,"ERR!","OK")</f>
        <v>OK</v>
      </c>
      <c r="X77" s="7" t="str">
        <f>IF(Scoresheet_Result!X77&lt;&gt;Original_Result!X77,"ERR!","OK")</f>
        <v>OK</v>
      </c>
      <c r="Y77" s="7" t="str">
        <f>IF(Scoresheet_Result!Y77&lt;&gt;Original_Result!Y77,"ERR!","OK")</f>
        <v>OK</v>
      </c>
      <c r="Z77" s="7" t="str">
        <f>IF(Scoresheet_Result!Z77&lt;&gt;Original_Result!Z77,"ERR!","OK")</f>
        <v>OK</v>
      </c>
      <c r="AA77" s="7" t="str">
        <f>IF(Scoresheet_Result!AA77&lt;&gt;Original_Result!AA77,"ERR!","OK")</f>
        <v>OK</v>
      </c>
      <c r="AB77" s="7" t="str">
        <f>IF(Scoresheet_Result!AB77&lt;&gt;Original_Result!AB77,"ERR!","OK")</f>
        <v>OK</v>
      </c>
      <c r="AC77" s="7" t="str">
        <f>IF(Scoresheet_Result!AC77&lt;&gt;Original_Result!AC77,"ERR!","OK")</f>
        <v>OK</v>
      </c>
      <c r="AD77" s="7" t="str">
        <f>IF(Scoresheet_Result!AD77&lt;&gt;Original_Result!AD77,"ERR!","OK")</f>
        <v>OK</v>
      </c>
      <c r="AE77" s="7" t="str">
        <f>IF(Scoresheet_Result!AE77&lt;&gt;Original_Result!AE77,"ERR!","OK")</f>
        <v>OK</v>
      </c>
      <c r="AF77" s="7" t="str">
        <f>IF(Scoresheet_Result!AF77&lt;&gt;Original_Result!AF77,"ERR!","OK")</f>
        <v>OK</v>
      </c>
      <c r="AG77" s="7" t="str">
        <f>IF(Scoresheet_Result!AG77&lt;&gt;Original_Result!AG77,"ERR!","OK")</f>
        <v>OK</v>
      </c>
      <c r="AH77" s="7" t="str">
        <f>IF(Scoresheet_Result!AH77&lt;&gt;Original_Result!AH77,"ERR!","OK")</f>
        <v>OK</v>
      </c>
      <c r="AI77" s="5"/>
      <c r="AJ77" s="5"/>
      <c r="AK77" s="5"/>
      <c r="AL77" s="5"/>
      <c r="AM77" s="5"/>
      <c r="AN77" s="5"/>
      <c r="AP77" s="7"/>
      <c r="AQ77">
        <f t="shared" si="78"/>
        <v>1</v>
      </c>
      <c r="AR77" t="e">
        <f t="shared" si="79"/>
        <v>#VALUE!</v>
      </c>
      <c r="AS77">
        <f t="shared" si="80"/>
        <v>1</v>
      </c>
      <c r="AT77">
        <f t="shared" si="81"/>
        <v>1</v>
      </c>
      <c r="AU77">
        <f t="shared" si="82"/>
        <v>1</v>
      </c>
      <c r="AV77">
        <f t="shared" si="83"/>
        <v>1</v>
      </c>
      <c r="AW77">
        <f t="shared" si="84"/>
        <v>1</v>
      </c>
      <c r="AX77">
        <f t="shared" si="85"/>
        <v>1</v>
      </c>
      <c r="AY77">
        <f t="shared" si="86"/>
        <v>1</v>
      </c>
      <c r="AZ77">
        <f t="shared" si="87"/>
        <v>1</v>
      </c>
      <c r="BA77">
        <f t="shared" si="88"/>
        <v>1</v>
      </c>
      <c r="BB77">
        <f t="shared" si="89"/>
        <v>1</v>
      </c>
      <c r="BC77">
        <f t="shared" si="90"/>
        <v>1</v>
      </c>
      <c r="BD77">
        <f t="shared" si="91"/>
        <v>1</v>
      </c>
      <c r="BE77">
        <f t="shared" si="92"/>
        <v>1</v>
      </c>
      <c r="BF77">
        <f t="shared" si="93"/>
        <v>1</v>
      </c>
      <c r="BG77">
        <f t="shared" si="94"/>
        <v>1</v>
      </c>
      <c r="BH77">
        <f t="shared" si="95"/>
        <v>1</v>
      </c>
      <c r="BI77">
        <f t="shared" si="96"/>
        <v>1</v>
      </c>
      <c r="BJ77">
        <f t="shared" si="97"/>
        <v>1</v>
      </c>
      <c r="BK77">
        <f t="shared" si="98"/>
        <v>1</v>
      </c>
      <c r="BL77">
        <f t="shared" si="99"/>
        <v>1</v>
      </c>
      <c r="BM77">
        <f t="shared" si="100"/>
        <v>1</v>
      </c>
      <c r="BN77">
        <f t="shared" si="101"/>
        <v>1</v>
      </c>
      <c r="BO77">
        <f t="shared" si="102"/>
        <v>1</v>
      </c>
      <c r="BP77">
        <f t="shared" si="103"/>
        <v>1</v>
      </c>
      <c r="BQ77">
        <f t="shared" si="104"/>
        <v>1</v>
      </c>
      <c r="BR77">
        <f t="shared" si="105"/>
        <v>1</v>
      </c>
      <c r="BS77">
        <f t="shared" si="106"/>
        <v>1</v>
      </c>
      <c r="BT77">
        <f t="shared" si="107"/>
        <v>1</v>
      </c>
      <c r="BU77">
        <f t="shared" si="108"/>
        <v>1</v>
      </c>
      <c r="BV77">
        <f t="shared" si="109"/>
        <v>1</v>
      </c>
      <c r="BX77" t="e">
        <f t="shared" si="110"/>
        <v>#VALUE!</v>
      </c>
      <c r="BY77">
        <f t="shared" si="111"/>
        <v>1</v>
      </c>
      <c r="BZ77">
        <f t="shared" si="112"/>
        <v>1</v>
      </c>
      <c r="CA77">
        <f t="shared" si="113"/>
        <v>1</v>
      </c>
      <c r="CB77">
        <f t="shared" si="114"/>
        <v>1</v>
      </c>
      <c r="CC77">
        <f t="shared" si="115"/>
        <v>1</v>
      </c>
      <c r="CD77">
        <f t="shared" si="116"/>
        <v>1</v>
      </c>
    </row>
    <row r="78" spans="1:82">
      <c r="A78" s="7" t="str">
        <f>IF(Scoresheet_Result!A78&lt;&gt;Original_Result!A78,"ERR!","OK")</f>
        <v>OK</v>
      </c>
      <c r="B78" s="7" t="str">
        <f>IF(Scoresheet_Result!B78&lt;&gt;Original_Result!B78,"ERR!","OK")</f>
        <v>OK</v>
      </c>
      <c r="C78" s="7" t="str">
        <f>IF(Scoresheet_Result!C78&lt;&gt;Original_Result!C78,"ERR!","OK")</f>
        <v>OK</v>
      </c>
      <c r="D78" s="7" t="str">
        <f>IF(Scoresheet_Result!D78&lt;&gt;Original_Result!D78,"ERR!","OK")</f>
        <v>OK</v>
      </c>
      <c r="E78" s="7" t="str">
        <f>IF(Scoresheet_Result!E78&lt;&gt;Original_Result!E78,"ERR!","OK")</f>
        <v>OK</v>
      </c>
      <c r="F78" s="7" t="str">
        <f>IF(Scoresheet_Result!F78&lt;&gt;Original_Result!F78,"ERR!","OK")</f>
        <v>OK</v>
      </c>
      <c r="G78" s="7" t="str">
        <f>IF(Scoresheet_Result!G78&lt;&gt;Original_Result!G78,"ERR!","OK")</f>
        <v>OK</v>
      </c>
      <c r="H78" s="7" t="str">
        <f>IF(Scoresheet_Result!H78&lt;&gt;Original_Result!H78,"ERR!","OK")</f>
        <v>OK</v>
      </c>
      <c r="I78" s="7" t="str">
        <f>IF(Scoresheet_Result!I78&lt;&gt;Original_Result!I78,"ERR!","OK")</f>
        <v>OK</v>
      </c>
      <c r="J78" s="7" t="str">
        <f>IF(Scoresheet_Result!J78&lt;&gt;Original_Result!J78,"ERR!","OK")</f>
        <v>OK</v>
      </c>
      <c r="K78" s="7" t="str">
        <f>IF(Scoresheet_Result!K78&lt;&gt;Original_Result!K78,"ERR!","OK")</f>
        <v>OK</v>
      </c>
      <c r="L78" s="7" t="str">
        <f>IF(Scoresheet_Result!L78&lt;&gt;Original_Result!L78,"ERR!","OK")</f>
        <v>OK</v>
      </c>
      <c r="M78" s="7" t="str">
        <f>IF(Scoresheet_Result!M78&lt;&gt;Original_Result!M78,"ERR!","OK")</f>
        <v>OK</v>
      </c>
      <c r="N78" s="7" t="str">
        <f>IF(Scoresheet_Result!N78&lt;&gt;Original_Result!N78,"ERR!","OK")</f>
        <v>OK</v>
      </c>
      <c r="O78" s="7" t="str">
        <f>IF(Scoresheet_Result!O78&lt;&gt;Original_Result!O78,"ERR!","OK")</f>
        <v>OK</v>
      </c>
      <c r="P78" s="7" t="str">
        <f>IF(Scoresheet_Result!P78&lt;&gt;Original_Result!P78,"ERR!","OK")</f>
        <v>OK</v>
      </c>
      <c r="Q78" s="7" t="str">
        <f>IF(Scoresheet_Result!Q78&lt;&gt;Original_Result!Q78,"ERR!","OK")</f>
        <v>OK</v>
      </c>
      <c r="R78" s="7" t="str">
        <f>IF(Scoresheet_Result!R78&lt;&gt;Original_Result!R78,"ERR!","OK")</f>
        <v>OK</v>
      </c>
      <c r="S78" s="7" t="str">
        <f>IF(Scoresheet_Result!S78&lt;&gt;Original_Result!S78,"ERR!","OK")</f>
        <v>OK</v>
      </c>
      <c r="T78" s="7" t="str">
        <f>IF(Scoresheet_Result!T78&lt;&gt;Original_Result!T78,"ERR!","OK")</f>
        <v>OK</v>
      </c>
      <c r="U78" s="7" t="str">
        <f>IF(Scoresheet_Result!U78&lt;&gt;Original_Result!U78,"ERR!","OK")</f>
        <v>OK</v>
      </c>
      <c r="V78" s="7" t="str">
        <f>IF(Scoresheet_Result!V78&lt;&gt;Original_Result!V78,"ERR!","OK")</f>
        <v>OK</v>
      </c>
      <c r="W78" s="7" t="str">
        <f>IF(Scoresheet_Result!W78&lt;&gt;Original_Result!W78,"ERR!","OK")</f>
        <v>OK</v>
      </c>
      <c r="X78" s="7" t="str">
        <f>IF(Scoresheet_Result!X78&lt;&gt;Original_Result!X78,"ERR!","OK")</f>
        <v>OK</v>
      </c>
      <c r="Y78" s="7" t="str">
        <f>IF(Scoresheet_Result!Y78&lt;&gt;Original_Result!Y78,"ERR!","OK")</f>
        <v>OK</v>
      </c>
      <c r="Z78" s="7" t="str">
        <f>IF(Scoresheet_Result!Z78&lt;&gt;Original_Result!Z78,"ERR!","OK")</f>
        <v>OK</v>
      </c>
      <c r="AA78" s="7" t="str">
        <f>IF(Scoresheet_Result!AA78&lt;&gt;Original_Result!AA78,"ERR!","OK")</f>
        <v>OK</v>
      </c>
      <c r="AB78" s="7" t="str">
        <f>IF(Scoresheet_Result!AB78&lt;&gt;Original_Result!AB78,"ERR!","OK")</f>
        <v>OK</v>
      </c>
      <c r="AC78" s="7" t="str">
        <f>IF(Scoresheet_Result!AC78&lt;&gt;Original_Result!AC78,"ERR!","OK")</f>
        <v>OK</v>
      </c>
      <c r="AD78" s="7" t="str">
        <f>IF(Scoresheet_Result!AD78&lt;&gt;Original_Result!AD78,"ERR!","OK")</f>
        <v>OK</v>
      </c>
      <c r="AE78" s="7" t="str">
        <f>IF(Scoresheet_Result!AE78&lt;&gt;Original_Result!AE78,"ERR!","OK")</f>
        <v>OK</v>
      </c>
      <c r="AF78" s="7" t="str">
        <f>IF(Scoresheet_Result!AF78&lt;&gt;Original_Result!AF78,"ERR!","OK")</f>
        <v>OK</v>
      </c>
      <c r="AG78" s="7" t="str">
        <f>IF(Scoresheet_Result!AG78&lt;&gt;Original_Result!AG78,"ERR!","OK")</f>
        <v>OK</v>
      </c>
      <c r="AH78" s="7" t="str">
        <f>IF(Scoresheet_Result!AH78&lt;&gt;Original_Result!AH78,"ERR!","OK")</f>
        <v>OK</v>
      </c>
      <c r="AI78" s="5"/>
      <c r="AJ78" s="5"/>
      <c r="AK78" s="5"/>
      <c r="AL78" s="5"/>
      <c r="AM78" s="5"/>
      <c r="AN78" s="5"/>
      <c r="AP78" s="7"/>
      <c r="AQ78">
        <f t="shared" si="78"/>
        <v>1</v>
      </c>
      <c r="AR78" t="e">
        <f t="shared" si="79"/>
        <v>#VALUE!</v>
      </c>
      <c r="AS78">
        <f t="shared" si="80"/>
        <v>1</v>
      </c>
      <c r="AT78">
        <f t="shared" si="81"/>
        <v>1</v>
      </c>
      <c r="AU78">
        <f t="shared" si="82"/>
        <v>1</v>
      </c>
      <c r="AV78">
        <f t="shared" si="83"/>
        <v>1</v>
      </c>
      <c r="AW78">
        <f t="shared" si="84"/>
        <v>1</v>
      </c>
      <c r="AX78">
        <f t="shared" si="85"/>
        <v>1</v>
      </c>
      <c r="AY78">
        <f t="shared" si="86"/>
        <v>1</v>
      </c>
      <c r="AZ78">
        <f t="shared" si="87"/>
        <v>1</v>
      </c>
      <c r="BA78">
        <f t="shared" si="88"/>
        <v>1</v>
      </c>
      <c r="BB78">
        <f t="shared" si="89"/>
        <v>1</v>
      </c>
      <c r="BC78">
        <f t="shared" si="90"/>
        <v>1</v>
      </c>
      <c r="BD78">
        <f t="shared" si="91"/>
        <v>1</v>
      </c>
      <c r="BE78">
        <f t="shared" si="92"/>
        <v>1</v>
      </c>
      <c r="BF78">
        <f t="shared" si="93"/>
        <v>1</v>
      </c>
      <c r="BG78">
        <f t="shared" si="94"/>
        <v>1</v>
      </c>
      <c r="BH78">
        <f t="shared" si="95"/>
        <v>1</v>
      </c>
      <c r="BI78">
        <f t="shared" si="96"/>
        <v>1</v>
      </c>
      <c r="BJ78">
        <f t="shared" si="97"/>
        <v>1</v>
      </c>
      <c r="BK78">
        <f t="shared" si="98"/>
        <v>1</v>
      </c>
      <c r="BL78">
        <f t="shared" si="99"/>
        <v>1</v>
      </c>
      <c r="BM78">
        <f t="shared" si="100"/>
        <v>1</v>
      </c>
      <c r="BN78">
        <f t="shared" si="101"/>
        <v>1</v>
      </c>
      <c r="BO78">
        <f t="shared" si="102"/>
        <v>1</v>
      </c>
      <c r="BP78">
        <f t="shared" si="103"/>
        <v>1</v>
      </c>
      <c r="BQ78">
        <f t="shared" si="104"/>
        <v>1</v>
      </c>
      <c r="BR78">
        <f t="shared" si="105"/>
        <v>1</v>
      </c>
      <c r="BS78">
        <f t="shared" si="106"/>
        <v>1</v>
      </c>
      <c r="BT78">
        <f t="shared" si="107"/>
        <v>1</v>
      </c>
      <c r="BU78">
        <f t="shared" si="108"/>
        <v>1</v>
      </c>
      <c r="BV78">
        <f t="shared" si="109"/>
        <v>1</v>
      </c>
      <c r="BX78" t="e">
        <f t="shared" si="110"/>
        <v>#VALUE!</v>
      </c>
      <c r="BY78">
        <f t="shared" si="111"/>
        <v>1</v>
      </c>
      <c r="BZ78">
        <f t="shared" si="112"/>
        <v>1</v>
      </c>
      <c r="CA78">
        <f t="shared" si="113"/>
        <v>1</v>
      </c>
      <c r="CB78">
        <f t="shared" si="114"/>
        <v>1</v>
      </c>
      <c r="CC78">
        <f t="shared" si="115"/>
        <v>1</v>
      </c>
      <c r="CD78">
        <f t="shared" si="116"/>
        <v>1</v>
      </c>
    </row>
    <row r="79" spans="1:82">
      <c r="A79" s="7" t="str">
        <f>IF(Scoresheet_Result!A79&lt;&gt;Original_Result!A79,"ERR!","OK")</f>
        <v>OK</v>
      </c>
      <c r="B79" s="7" t="str">
        <f>IF(Scoresheet_Result!B79&lt;&gt;Original_Result!B79,"ERR!","OK")</f>
        <v>OK</v>
      </c>
      <c r="C79" s="7" t="str">
        <f>IF(Scoresheet_Result!C79&lt;&gt;Original_Result!C79,"ERR!","OK")</f>
        <v>OK</v>
      </c>
      <c r="D79" s="7" t="str">
        <f>IF(Scoresheet_Result!D79&lt;&gt;Original_Result!D79,"ERR!","OK")</f>
        <v>OK</v>
      </c>
      <c r="E79" s="7" t="str">
        <f>IF(Scoresheet_Result!E79&lt;&gt;Original_Result!E79,"ERR!","OK")</f>
        <v>OK</v>
      </c>
      <c r="F79" s="7" t="str">
        <f>IF(Scoresheet_Result!F79&lt;&gt;Original_Result!F79,"ERR!","OK")</f>
        <v>OK</v>
      </c>
      <c r="G79" s="7" t="str">
        <f>IF(Scoresheet_Result!G79&lt;&gt;Original_Result!G79,"ERR!","OK")</f>
        <v>OK</v>
      </c>
      <c r="H79" s="7" t="str">
        <f>IF(Scoresheet_Result!H79&lt;&gt;Original_Result!H79,"ERR!","OK")</f>
        <v>OK</v>
      </c>
      <c r="I79" s="7" t="str">
        <f>IF(Scoresheet_Result!I79&lt;&gt;Original_Result!I79,"ERR!","OK")</f>
        <v>OK</v>
      </c>
      <c r="J79" s="7" t="str">
        <f>IF(Scoresheet_Result!J79&lt;&gt;Original_Result!J79,"ERR!","OK")</f>
        <v>OK</v>
      </c>
      <c r="K79" s="7" t="str">
        <f>IF(Scoresheet_Result!K79&lt;&gt;Original_Result!K79,"ERR!","OK")</f>
        <v>OK</v>
      </c>
      <c r="L79" s="7" t="str">
        <f>IF(Scoresheet_Result!L79&lt;&gt;Original_Result!L79,"ERR!","OK")</f>
        <v>OK</v>
      </c>
      <c r="M79" s="7" t="str">
        <f>IF(Scoresheet_Result!M79&lt;&gt;Original_Result!M79,"ERR!","OK")</f>
        <v>OK</v>
      </c>
      <c r="N79" s="7" t="str">
        <f>IF(Scoresheet_Result!N79&lt;&gt;Original_Result!N79,"ERR!","OK")</f>
        <v>OK</v>
      </c>
      <c r="O79" s="7" t="str">
        <f>IF(Scoresheet_Result!O79&lt;&gt;Original_Result!O79,"ERR!","OK")</f>
        <v>OK</v>
      </c>
      <c r="P79" s="7" t="str">
        <f>IF(Scoresheet_Result!P79&lt;&gt;Original_Result!P79,"ERR!","OK")</f>
        <v>OK</v>
      </c>
      <c r="Q79" s="7" t="str">
        <f>IF(Scoresheet_Result!Q79&lt;&gt;Original_Result!Q79,"ERR!","OK")</f>
        <v>OK</v>
      </c>
      <c r="R79" s="7" t="str">
        <f>IF(Scoresheet_Result!R79&lt;&gt;Original_Result!R79,"ERR!","OK")</f>
        <v>OK</v>
      </c>
      <c r="S79" s="7" t="str">
        <f>IF(Scoresheet_Result!S79&lt;&gt;Original_Result!S79,"ERR!","OK")</f>
        <v>OK</v>
      </c>
      <c r="T79" s="7" t="str">
        <f>IF(Scoresheet_Result!T79&lt;&gt;Original_Result!T79,"ERR!","OK")</f>
        <v>OK</v>
      </c>
      <c r="U79" s="7" t="str">
        <f>IF(Scoresheet_Result!U79&lt;&gt;Original_Result!U79,"ERR!","OK")</f>
        <v>OK</v>
      </c>
      <c r="V79" s="7" t="str">
        <f>IF(Scoresheet_Result!V79&lt;&gt;Original_Result!V79,"ERR!","OK")</f>
        <v>OK</v>
      </c>
      <c r="W79" s="7" t="str">
        <f>IF(Scoresheet_Result!W79&lt;&gt;Original_Result!W79,"ERR!","OK")</f>
        <v>OK</v>
      </c>
      <c r="X79" s="7" t="str">
        <f>IF(Scoresheet_Result!X79&lt;&gt;Original_Result!X79,"ERR!","OK")</f>
        <v>OK</v>
      </c>
      <c r="Y79" s="7" t="str">
        <f>IF(Scoresheet_Result!Y79&lt;&gt;Original_Result!Y79,"ERR!","OK")</f>
        <v>OK</v>
      </c>
      <c r="Z79" s="7" t="str">
        <f>IF(Scoresheet_Result!Z79&lt;&gt;Original_Result!Z79,"ERR!","OK")</f>
        <v>OK</v>
      </c>
      <c r="AA79" s="7" t="str">
        <f>IF(Scoresheet_Result!AA79&lt;&gt;Original_Result!AA79,"ERR!","OK")</f>
        <v>OK</v>
      </c>
      <c r="AB79" s="7" t="str">
        <f>IF(Scoresheet_Result!AB79&lt;&gt;Original_Result!AB79,"ERR!","OK")</f>
        <v>OK</v>
      </c>
      <c r="AC79" s="7" t="str">
        <f>IF(Scoresheet_Result!AC79&lt;&gt;Original_Result!AC79,"ERR!","OK")</f>
        <v>OK</v>
      </c>
      <c r="AD79" s="7" t="str">
        <f>IF(Scoresheet_Result!AD79&lt;&gt;Original_Result!AD79,"ERR!","OK")</f>
        <v>OK</v>
      </c>
      <c r="AE79" s="7" t="str">
        <f>IF(Scoresheet_Result!AE79&lt;&gt;Original_Result!AE79,"ERR!","OK")</f>
        <v>OK</v>
      </c>
      <c r="AF79" s="7" t="str">
        <f>IF(Scoresheet_Result!AF79&lt;&gt;Original_Result!AF79,"ERR!","OK")</f>
        <v>OK</v>
      </c>
      <c r="AG79" s="7" t="str">
        <f>IF(Scoresheet_Result!AG79&lt;&gt;Original_Result!AG79,"ERR!","OK")</f>
        <v>OK</v>
      </c>
      <c r="AH79" s="7" t="str">
        <f>IF(Scoresheet_Result!AH79&lt;&gt;Original_Result!AH79,"ERR!","OK")</f>
        <v>OK</v>
      </c>
      <c r="AI79" s="5"/>
      <c r="AJ79" s="5"/>
      <c r="AK79" s="5"/>
      <c r="AL79" s="5"/>
      <c r="AM79" s="5"/>
      <c r="AN79" s="5"/>
      <c r="AP79" s="7"/>
      <c r="AQ79">
        <f t="shared" si="78"/>
        <v>1</v>
      </c>
      <c r="AR79" t="e">
        <f t="shared" si="79"/>
        <v>#VALUE!</v>
      </c>
      <c r="AS79">
        <f t="shared" si="80"/>
        <v>1</v>
      </c>
      <c r="AT79">
        <f t="shared" si="81"/>
        <v>1</v>
      </c>
      <c r="AU79">
        <f t="shared" si="82"/>
        <v>1</v>
      </c>
      <c r="AV79">
        <f t="shared" si="83"/>
        <v>1</v>
      </c>
      <c r="AW79">
        <f t="shared" si="84"/>
        <v>1</v>
      </c>
      <c r="AX79">
        <f t="shared" si="85"/>
        <v>1</v>
      </c>
      <c r="AY79">
        <f t="shared" si="86"/>
        <v>1</v>
      </c>
      <c r="AZ79">
        <f t="shared" si="87"/>
        <v>1</v>
      </c>
      <c r="BA79">
        <f t="shared" si="88"/>
        <v>1</v>
      </c>
      <c r="BB79">
        <f t="shared" si="89"/>
        <v>1</v>
      </c>
      <c r="BC79">
        <f t="shared" si="90"/>
        <v>1</v>
      </c>
      <c r="BD79">
        <f t="shared" si="91"/>
        <v>1</v>
      </c>
      <c r="BE79">
        <f t="shared" si="92"/>
        <v>1</v>
      </c>
      <c r="BF79">
        <f t="shared" si="93"/>
        <v>1</v>
      </c>
      <c r="BG79">
        <f t="shared" si="94"/>
        <v>1</v>
      </c>
      <c r="BH79">
        <f t="shared" si="95"/>
        <v>1</v>
      </c>
      <c r="BI79">
        <f t="shared" si="96"/>
        <v>1</v>
      </c>
      <c r="BJ79">
        <f t="shared" si="97"/>
        <v>1</v>
      </c>
      <c r="BK79">
        <f t="shared" si="98"/>
        <v>1</v>
      </c>
      <c r="BL79">
        <f t="shared" si="99"/>
        <v>1</v>
      </c>
      <c r="BM79">
        <f t="shared" si="100"/>
        <v>1</v>
      </c>
      <c r="BN79">
        <f t="shared" si="101"/>
        <v>1</v>
      </c>
      <c r="BO79">
        <f t="shared" si="102"/>
        <v>1</v>
      </c>
      <c r="BP79">
        <f t="shared" si="103"/>
        <v>1</v>
      </c>
      <c r="BQ79">
        <f t="shared" si="104"/>
        <v>1</v>
      </c>
      <c r="BR79">
        <f t="shared" si="105"/>
        <v>1</v>
      </c>
      <c r="BS79">
        <f t="shared" si="106"/>
        <v>1</v>
      </c>
      <c r="BT79">
        <f t="shared" si="107"/>
        <v>1</v>
      </c>
      <c r="BU79">
        <f t="shared" si="108"/>
        <v>1</v>
      </c>
      <c r="BV79">
        <f t="shared" si="109"/>
        <v>1</v>
      </c>
      <c r="BX79" t="e">
        <f t="shared" si="110"/>
        <v>#VALUE!</v>
      </c>
      <c r="BY79">
        <f t="shared" si="111"/>
        <v>1</v>
      </c>
      <c r="BZ79">
        <f t="shared" si="112"/>
        <v>1</v>
      </c>
      <c r="CA79">
        <f t="shared" si="113"/>
        <v>1</v>
      </c>
      <c r="CB79">
        <f t="shared" si="114"/>
        <v>1</v>
      </c>
      <c r="CC79">
        <f t="shared" si="115"/>
        <v>1</v>
      </c>
      <c r="CD79">
        <f t="shared" si="116"/>
        <v>1</v>
      </c>
    </row>
    <row r="80" spans="1:82">
      <c r="A80" s="7" t="str">
        <f>IF(Scoresheet_Result!A80&lt;&gt;Original_Result!A80,"ERR!","OK")</f>
        <v>OK</v>
      </c>
      <c r="B80" s="7" t="str">
        <f>IF(Scoresheet_Result!B80&lt;&gt;Original_Result!B80,"ERR!","OK")</f>
        <v>OK</v>
      </c>
      <c r="C80" s="7" t="str">
        <f>IF(Scoresheet_Result!C80&lt;&gt;Original_Result!C80,"ERR!","OK")</f>
        <v>OK</v>
      </c>
      <c r="D80" s="7" t="str">
        <f>IF(Scoresheet_Result!D80&lt;&gt;Original_Result!D80,"ERR!","OK")</f>
        <v>OK</v>
      </c>
      <c r="E80" s="7" t="str">
        <f>IF(Scoresheet_Result!E80&lt;&gt;Original_Result!E80,"ERR!","OK")</f>
        <v>OK</v>
      </c>
      <c r="F80" s="7" t="str">
        <f>IF(Scoresheet_Result!F80&lt;&gt;Original_Result!F80,"ERR!","OK")</f>
        <v>OK</v>
      </c>
      <c r="G80" s="7" t="str">
        <f>IF(Scoresheet_Result!G80&lt;&gt;Original_Result!G80,"ERR!","OK")</f>
        <v>OK</v>
      </c>
      <c r="H80" s="7" t="str">
        <f>IF(Scoresheet_Result!H80&lt;&gt;Original_Result!H80,"ERR!","OK")</f>
        <v>OK</v>
      </c>
      <c r="I80" s="7" t="str">
        <f>IF(Scoresheet_Result!I80&lt;&gt;Original_Result!I80,"ERR!","OK")</f>
        <v>OK</v>
      </c>
      <c r="J80" s="7" t="str">
        <f>IF(Scoresheet_Result!J80&lt;&gt;Original_Result!J80,"ERR!","OK")</f>
        <v>OK</v>
      </c>
      <c r="K80" s="7" t="str">
        <f>IF(Scoresheet_Result!K80&lt;&gt;Original_Result!K80,"ERR!","OK")</f>
        <v>OK</v>
      </c>
      <c r="L80" s="7" t="str">
        <f>IF(Scoresheet_Result!L80&lt;&gt;Original_Result!L80,"ERR!","OK")</f>
        <v>OK</v>
      </c>
      <c r="M80" s="7" t="str">
        <f>IF(Scoresheet_Result!M80&lt;&gt;Original_Result!M80,"ERR!","OK")</f>
        <v>OK</v>
      </c>
      <c r="N80" s="7" t="str">
        <f>IF(Scoresheet_Result!N80&lt;&gt;Original_Result!N80,"ERR!","OK")</f>
        <v>OK</v>
      </c>
      <c r="O80" s="7" t="str">
        <f>IF(Scoresheet_Result!O80&lt;&gt;Original_Result!O80,"ERR!","OK")</f>
        <v>OK</v>
      </c>
      <c r="P80" s="7" t="str">
        <f>IF(Scoresheet_Result!P80&lt;&gt;Original_Result!P80,"ERR!","OK")</f>
        <v>OK</v>
      </c>
      <c r="Q80" s="7" t="str">
        <f>IF(Scoresheet_Result!Q80&lt;&gt;Original_Result!Q80,"ERR!","OK")</f>
        <v>OK</v>
      </c>
      <c r="R80" s="7" t="str">
        <f>IF(Scoresheet_Result!R80&lt;&gt;Original_Result!R80,"ERR!","OK")</f>
        <v>OK</v>
      </c>
      <c r="S80" s="7" t="str">
        <f>IF(Scoresheet_Result!S80&lt;&gt;Original_Result!S80,"ERR!","OK")</f>
        <v>OK</v>
      </c>
      <c r="T80" s="7" t="str">
        <f>IF(Scoresheet_Result!T80&lt;&gt;Original_Result!T80,"ERR!","OK")</f>
        <v>OK</v>
      </c>
      <c r="U80" s="7" t="str">
        <f>IF(Scoresheet_Result!U80&lt;&gt;Original_Result!U80,"ERR!","OK")</f>
        <v>OK</v>
      </c>
      <c r="V80" s="7" t="str">
        <f>IF(Scoresheet_Result!V80&lt;&gt;Original_Result!V80,"ERR!","OK")</f>
        <v>OK</v>
      </c>
      <c r="W80" s="7" t="str">
        <f>IF(Scoresheet_Result!W80&lt;&gt;Original_Result!W80,"ERR!","OK")</f>
        <v>OK</v>
      </c>
      <c r="X80" s="7" t="str">
        <f>IF(Scoresheet_Result!X80&lt;&gt;Original_Result!X80,"ERR!","OK")</f>
        <v>OK</v>
      </c>
      <c r="Y80" s="7" t="str">
        <f>IF(Scoresheet_Result!Y80&lt;&gt;Original_Result!Y80,"ERR!","OK")</f>
        <v>OK</v>
      </c>
      <c r="Z80" s="7" t="str">
        <f>IF(Scoresheet_Result!Z80&lt;&gt;Original_Result!Z80,"ERR!","OK")</f>
        <v>OK</v>
      </c>
      <c r="AA80" s="7" t="str">
        <f>IF(Scoresheet_Result!AA80&lt;&gt;Original_Result!AA80,"ERR!","OK")</f>
        <v>OK</v>
      </c>
      <c r="AB80" s="7" t="str">
        <f>IF(Scoresheet_Result!AB80&lt;&gt;Original_Result!AB80,"ERR!","OK")</f>
        <v>OK</v>
      </c>
      <c r="AC80" s="7" t="str">
        <f>IF(Scoresheet_Result!AC80&lt;&gt;Original_Result!AC80,"ERR!","OK")</f>
        <v>OK</v>
      </c>
      <c r="AD80" s="7" t="str">
        <f>IF(Scoresheet_Result!AD80&lt;&gt;Original_Result!AD80,"ERR!","OK")</f>
        <v>OK</v>
      </c>
      <c r="AE80" s="7" t="str">
        <f>IF(Scoresheet_Result!AE80&lt;&gt;Original_Result!AE80,"ERR!","OK")</f>
        <v>OK</v>
      </c>
      <c r="AF80" s="7" t="str">
        <f>IF(Scoresheet_Result!AF80&lt;&gt;Original_Result!AF80,"ERR!","OK")</f>
        <v>OK</v>
      </c>
      <c r="AG80" s="7" t="str">
        <f>IF(Scoresheet_Result!AG80&lt;&gt;Original_Result!AG80,"ERR!","OK")</f>
        <v>OK</v>
      </c>
      <c r="AH80" s="7" t="str">
        <f>IF(Scoresheet_Result!AH80&lt;&gt;Original_Result!AH80,"ERR!","OK")</f>
        <v>OK</v>
      </c>
      <c r="AI80" s="5"/>
      <c r="AJ80" s="5"/>
      <c r="AK80" s="5"/>
      <c r="AL80" s="5"/>
      <c r="AM80" s="5"/>
      <c r="AN80" s="5"/>
      <c r="AP80" s="7"/>
      <c r="AQ80">
        <f t="shared" si="78"/>
        <v>1</v>
      </c>
      <c r="AR80" t="e">
        <f t="shared" si="79"/>
        <v>#VALUE!</v>
      </c>
      <c r="AS80">
        <f t="shared" si="80"/>
        <v>1</v>
      </c>
      <c r="AT80">
        <f t="shared" si="81"/>
        <v>1</v>
      </c>
      <c r="AU80">
        <f t="shared" si="82"/>
        <v>1</v>
      </c>
      <c r="AV80">
        <f t="shared" si="83"/>
        <v>1</v>
      </c>
      <c r="AW80">
        <f t="shared" si="84"/>
        <v>1</v>
      </c>
      <c r="AX80">
        <f t="shared" si="85"/>
        <v>1</v>
      </c>
      <c r="AY80">
        <f t="shared" si="86"/>
        <v>1</v>
      </c>
      <c r="AZ80">
        <f t="shared" si="87"/>
        <v>1</v>
      </c>
      <c r="BA80">
        <f t="shared" si="88"/>
        <v>1</v>
      </c>
      <c r="BB80">
        <f t="shared" si="89"/>
        <v>1</v>
      </c>
      <c r="BC80">
        <f t="shared" si="90"/>
        <v>1</v>
      </c>
      <c r="BD80">
        <f t="shared" si="91"/>
        <v>1</v>
      </c>
      <c r="BE80">
        <f t="shared" si="92"/>
        <v>1</v>
      </c>
      <c r="BF80">
        <f t="shared" si="93"/>
        <v>1</v>
      </c>
      <c r="BG80">
        <f t="shared" si="94"/>
        <v>1</v>
      </c>
      <c r="BH80">
        <f t="shared" si="95"/>
        <v>1</v>
      </c>
      <c r="BI80">
        <f t="shared" si="96"/>
        <v>1</v>
      </c>
      <c r="BJ80">
        <f t="shared" si="97"/>
        <v>1</v>
      </c>
      <c r="BK80">
        <f t="shared" si="98"/>
        <v>1</v>
      </c>
      <c r="BL80">
        <f t="shared" si="99"/>
        <v>1</v>
      </c>
      <c r="BM80">
        <f t="shared" si="100"/>
        <v>1</v>
      </c>
      <c r="BN80">
        <f t="shared" si="101"/>
        <v>1</v>
      </c>
      <c r="BO80">
        <f t="shared" si="102"/>
        <v>1</v>
      </c>
      <c r="BP80">
        <f t="shared" si="103"/>
        <v>1</v>
      </c>
      <c r="BQ80">
        <f t="shared" si="104"/>
        <v>1</v>
      </c>
      <c r="BR80">
        <f t="shared" si="105"/>
        <v>1</v>
      </c>
      <c r="BS80">
        <f t="shared" si="106"/>
        <v>1</v>
      </c>
      <c r="BT80">
        <f t="shared" si="107"/>
        <v>1</v>
      </c>
      <c r="BU80">
        <f t="shared" si="108"/>
        <v>1</v>
      </c>
      <c r="BV80">
        <f t="shared" si="109"/>
        <v>1</v>
      </c>
      <c r="BX80" t="e">
        <f t="shared" si="110"/>
        <v>#VALUE!</v>
      </c>
      <c r="BY80">
        <f t="shared" si="111"/>
        <v>1</v>
      </c>
      <c r="BZ80">
        <f t="shared" si="112"/>
        <v>1</v>
      </c>
      <c r="CA80">
        <f t="shared" si="113"/>
        <v>1</v>
      </c>
      <c r="CB80">
        <f t="shared" si="114"/>
        <v>1</v>
      </c>
      <c r="CC80">
        <f t="shared" si="115"/>
        <v>1</v>
      </c>
      <c r="CD80">
        <f t="shared" si="116"/>
        <v>1</v>
      </c>
    </row>
    <row r="81" spans="1:82">
      <c r="A81" s="7" t="str">
        <f>IF(Scoresheet_Result!A81&lt;&gt;Original_Result!A81,"ERR!","OK")</f>
        <v>OK</v>
      </c>
      <c r="B81" s="7" t="str">
        <f>IF(Scoresheet_Result!B81&lt;&gt;Original_Result!B81,"ERR!","OK")</f>
        <v>OK</v>
      </c>
      <c r="C81" s="7" t="str">
        <f>IF(Scoresheet_Result!C81&lt;&gt;Original_Result!C81,"ERR!","OK")</f>
        <v>OK</v>
      </c>
      <c r="D81" s="7" t="str">
        <f>IF(Scoresheet_Result!D81&lt;&gt;Original_Result!D81,"ERR!","OK")</f>
        <v>OK</v>
      </c>
      <c r="E81" s="7" t="str">
        <f>IF(Scoresheet_Result!E81&lt;&gt;Original_Result!E81,"ERR!","OK")</f>
        <v>OK</v>
      </c>
      <c r="F81" s="7" t="str">
        <f>IF(Scoresheet_Result!F81&lt;&gt;Original_Result!F81,"ERR!","OK")</f>
        <v>OK</v>
      </c>
      <c r="G81" s="7" t="str">
        <f>IF(Scoresheet_Result!G81&lt;&gt;Original_Result!G81,"ERR!","OK")</f>
        <v>OK</v>
      </c>
      <c r="H81" s="7" t="str">
        <f>IF(Scoresheet_Result!H81&lt;&gt;Original_Result!H81,"ERR!","OK")</f>
        <v>OK</v>
      </c>
      <c r="I81" s="7" t="str">
        <f>IF(Scoresheet_Result!I81&lt;&gt;Original_Result!I81,"ERR!","OK")</f>
        <v>OK</v>
      </c>
      <c r="J81" s="7" t="str">
        <f>IF(Scoresheet_Result!J81&lt;&gt;Original_Result!J81,"ERR!","OK")</f>
        <v>OK</v>
      </c>
      <c r="K81" s="7" t="str">
        <f>IF(Scoresheet_Result!K81&lt;&gt;Original_Result!K81,"ERR!","OK")</f>
        <v>OK</v>
      </c>
      <c r="L81" s="7" t="str">
        <f>IF(Scoresheet_Result!L81&lt;&gt;Original_Result!L81,"ERR!","OK")</f>
        <v>OK</v>
      </c>
      <c r="M81" s="7" t="str">
        <f>IF(Scoresheet_Result!M81&lt;&gt;Original_Result!M81,"ERR!","OK")</f>
        <v>OK</v>
      </c>
      <c r="N81" s="7" t="str">
        <f>IF(Scoresheet_Result!N81&lt;&gt;Original_Result!N81,"ERR!","OK")</f>
        <v>OK</v>
      </c>
      <c r="O81" s="7" t="str">
        <f>IF(Scoresheet_Result!O81&lt;&gt;Original_Result!O81,"ERR!","OK")</f>
        <v>OK</v>
      </c>
      <c r="P81" s="7" t="str">
        <f>IF(Scoresheet_Result!P81&lt;&gt;Original_Result!P81,"ERR!","OK")</f>
        <v>OK</v>
      </c>
      <c r="Q81" s="7" t="str">
        <f>IF(Scoresheet_Result!Q81&lt;&gt;Original_Result!Q81,"ERR!","OK")</f>
        <v>OK</v>
      </c>
      <c r="R81" s="7" t="str">
        <f>IF(Scoresheet_Result!R81&lt;&gt;Original_Result!R81,"ERR!","OK")</f>
        <v>OK</v>
      </c>
      <c r="S81" s="7" t="str">
        <f>IF(Scoresheet_Result!S81&lt;&gt;Original_Result!S81,"ERR!","OK")</f>
        <v>OK</v>
      </c>
      <c r="T81" s="7" t="str">
        <f>IF(Scoresheet_Result!T81&lt;&gt;Original_Result!T81,"ERR!","OK")</f>
        <v>OK</v>
      </c>
      <c r="U81" s="7" t="str">
        <f>IF(Scoresheet_Result!U81&lt;&gt;Original_Result!U81,"ERR!","OK")</f>
        <v>OK</v>
      </c>
      <c r="V81" s="7" t="str">
        <f>IF(Scoresheet_Result!V81&lt;&gt;Original_Result!V81,"ERR!","OK")</f>
        <v>OK</v>
      </c>
      <c r="W81" s="7" t="str">
        <f>IF(Scoresheet_Result!W81&lt;&gt;Original_Result!W81,"ERR!","OK")</f>
        <v>OK</v>
      </c>
      <c r="X81" s="7" t="str">
        <f>IF(Scoresheet_Result!X81&lt;&gt;Original_Result!X81,"ERR!","OK")</f>
        <v>OK</v>
      </c>
      <c r="Y81" s="7" t="str">
        <f>IF(Scoresheet_Result!Y81&lt;&gt;Original_Result!Y81,"ERR!","OK")</f>
        <v>OK</v>
      </c>
      <c r="Z81" s="7" t="str">
        <f>IF(Scoresheet_Result!Z81&lt;&gt;Original_Result!Z81,"ERR!","OK")</f>
        <v>OK</v>
      </c>
      <c r="AA81" s="7" t="str">
        <f>IF(Scoresheet_Result!AA81&lt;&gt;Original_Result!AA81,"ERR!","OK")</f>
        <v>OK</v>
      </c>
      <c r="AB81" s="7" t="str">
        <f>IF(Scoresheet_Result!AB81&lt;&gt;Original_Result!AB81,"ERR!","OK")</f>
        <v>OK</v>
      </c>
      <c r="AC81" s="7" t="str">
        <f>IF(Scoresheet_Result!AC81&lt;&gt;Original_Result!AC81,"ERR!","OK")</f>
        <v>OK</v>
      </c>
      <c r="AD81" s="7" t="str">
        <f>IF(Scoresheet_Result!AD81&lt;&gt;Original_Result!AD81,"ERR!","OK")</f>
        <v>OK</v>
      </c>
      <c r="AE81" s="7" t="str">
        <f>IF(Scoresheet_Result!AE81&lt;&gt;Original_Result!AE81,"ERR!","OK")</f>
        <v>OK</v>
      </c>
      <c r="AF81" s="7" t="str">
        <f>IF(Scoresheet_Result!AF81&lt;&gt;Original_Result!AF81,"ERR!","OK")</f>
        <v>OK</v>
      </c>
      <c r="AG81" s="7" t="str">
        <f>IF(Scoresheet_Result!AG81&lt;&gt;Original_Result!AG81,"ERR!","OK")</f>
        <v>OK</v>
      </c>
      <c r="AH81" s="7" t="str">
        <f>IF(Scoresheet_Result!AH81&lt;&gt;Original_Result!AH81,"ERR!","OK")</f>
        <v>OK</v>
      </c>
      <c r="AI81" s="5"/>
      <c r="AJ81" s="5"/>
      <c r="AK81" s="5"/>
      <c r="AL81" s="5"/>
      <c r="AM81" s="5"/>
      <c r="AN81" s="5"/>
      <c r="AP81" s="7"/>
      <c r="AQ81">
        <f t="shared" si="78"/>
        <v>1</v>
      </c>
      <c r="AR81" t="e">
        <f t="shared" si="79"/>
        <v>#VALUE!</v>
      </c>
      <c r="AS81">
        <f t="shared" si="80"/>
        <v>1</v>
      </c>
      <c r="AT81">
        <f t="shared" si="81"/>
        <v>1</v>
      </c>
      <c r="AU81">
        <f t="shared" si="82"/>
        <v>1</v>
      </c>
      <c r="AV81">
        <f t="shared" si="83"/>
        <v>1</v>
      </c>
      <c r="AW81">
        <f t="shared" si="84"/>
        <v>1</v>
      </c>
      <c r="AX81">
        <f t="shared" si="85"/>
        <v>1</v>
      </c>
      <c r="AY81">
        <f t="shared" si="86"/>
        <v>1</v>
      </c>
      <c r="AZ81">
        <f t="shared" si="87"/>
        <v>1</v>
      </c>
      <c r="BA81">
        <f t="shared" si="88"/>
        <v>1</v>
      </c>
      <c r="BB81">
        <f t="shared" si="89"/>
        <v>1</v>
      </c>
      <c r="BC81">
        <f t="shared" si="90"/>
        <v>1</v>
      </c>
      <c r="BD81">
        <f t="shared" si="91"/>
        <v>1</v>
      </c>
      <c r="BE81">
        <f t="shared" si="92"/>
        <v>1</v>
      </c>
      <c r="BF81">
        <f t="shared" si="93"/>
        <v>1</v>
      </c>
      <c r="BG81">
        <f t="shared" si="94"/>
        <v>1</v>
      </c>
      <c r="BH81">
        <f t="shared" si="95"/>
        <v>1</v>
      </c>
      <c r="BI81">
        <f t="shared" si="96"/>
        <v>1</v>
      </c>
      <c r="BJ81">
        <f t="shared" si="97"/>
        <v>1</v>
      </c>
      <c r="BK81">
        <f t="shared" si="98"/>
        <v>1</v>
      </c>
      <c r="BL81">
        <f t="shared" si="99"/>
        <v>1</v>
      </c>
      <c r="BM81">
        <f t="shared" si="100"/>
        <v>1</v>
      </c>
      <c r="BN81">
        <f t="shared" si="101"/>
        <v>1</v>
      </c>
      <c r="BO81">
        <f t="shared" si="102"/>
        <v>1</v>
      </c>
      <c r="BP81">
        <f t="shared" si="103"/>
        <v>1</v>
      </c>
      <c r="BQ81">
        <f t="shared" si="104"/>
        <v>1</v>
      </c>
      <c r="BR81">
        <f t="shared" si="105"/>
        <v>1</v>
      </c>
      <c r="BS81">
        <f t="shared" si="106"/>
        <v>1</v>
      </c>
      <c r="BT81">
        <f t="shared" si="107"/>
        <v>1</v>
      </c>
      <c r="BU81">
        <f t="shared" si="108"/>
        <v>1</v>
      </c>
      <c r="BV81">
        <f t="shared" si="109"/>
        <v>1</v>
      </c>
      <c r="BX81" t="e">
        <f t="shared" si="110"/>
        <v>#VALUE!</v>
      </c>
      <c r="BY81">
        <f t="shared" si="111"/>
        <v>1</v>
      </c>
      <c r="BZ81">
        <f t="shared" si="112"/>
        <v>1</v>
      </c>
      <c r="CA81">
        <f t="shared" si="113"/>
        <v>1</v>
      </c>
      <c r="CB81">
        <f t="shared" si="114"/>
        <v>1</v>
      </c>
      <c r="CC81">
        <f t="shared" si="115"/>
        <v>1</v>
      </c>
      <c r="CD81">
        <f t="shared" si="116"/>
        <v>1</v>
      </c>
    </row>
    <row r="82" spans="1:82">
      <c r="A82" s="7" t="str">
        <f>IF(Scoresheet_Result!A82&lt;&gt;Original_Result!A82,"ERR!","OK")</f>
        <v>OK</v>
      </c>
      <c r="B82" s="7" t="str">
        <f>IF(Scoresheet_Result!B82&lt;&gt;Original_Result!B82,"ERR!","OK")</f>
        <v>OK</v>
      </c>
      <c r="C82" s="7" t="str">
        <f>IF(Scoresheet_Result!C82&lt;&gt;Original_Result!C82,"ERR!","OK")</f>
        <v>OK</v>
      </c>
      <c r="D82" s="7" t="str">
        <f>IF(Scoresheet_Result!D82&lt;&gt;Original_Result!D82,"ERR!","OK")</f>
        <v>OK</v>
      </c>
      <c r="E82" s="7" t="str">
        <f>IF(Scoresheet_Result!E82&lt;&gt;Original_Result!E82,"ERR!","OK")</f>
        <v>OK</v>
      </c>
      <c r="F82" s="7" t="str">
        <f>IF(Scoresheet_Result!F82&lt;&gt;Original_Result!F82,"ERR!","OK")</f>
        <v>OK</v>
      </c>
      <c r="G82" s="7" t="str">
        <f>IF(Scoresheet_Result!G82&lt;&gt;Original_Result!G82,"ERR!","OK")</f>
        <v>OK</v>
      </c>
      <c r="H82" s="7" t="str">
        <f>IF(Scoresheet_Result!H82&lt;&gt;Original_Result!H82,"ERR!","OK")</f>
        <v>OK</v>
      </c>
      <c r="I82" s="7" t="str">
        <f>IF(Scoresheet_Result!I82&lt;&gt;Original_Result!I82,"ERR!","OK")</f>
        <v>OK</v>
      </c>
      <c r="J82" s="7" t="str">
        <f>IF(Scoresheet_Result!J82&lt;&gt;Original_Result!J82,"ERR!","OK")</f>
        <v>OK</v>
      </c>
      <c r="K82" s="7" t="str">
        <f>IF(Scoresheet_Result!K82&lt;&gt;Original_Result!K82,"ERR!","OK")</f>
        <v>OK</v>
      </c>
      <c r="L82" s="7" t="str">
        <f>IF(Scoresheet_Result!L82&lt;&gt;Original_Result!L82,"ERR!","OK")</f>
        <v>OK</v>
      </c>
      <c r="M82" s="7" t="str">
        <f>IF(Scoresheet_Result!M82&lt;&gt;Original_Result!M82,"ERR!","OK")</f>
        <v>OK</v>
      </c>
      <c r="N82" s="7" t="str">
        <f>IF(Scoresheet_Result!N82&lt;&gt;Original_Result!N82,"ERR!","OK")</f>
        <v>OK</v>
      </c>
      <c r="O82" s="7" t="str">
        <f>IF(Scoresheet_Result!O82&lt;&gt;Original_Result!O82,"ERR!","OK")</f>
        <v>OK</v>
      </c>
      <c r="P82" s="7" t="str">
        <f>IF(Scoresheet_Result!P82&lt;&gt;Original_Result!P82,"ERR!","OK")</f>
        <v>OK</v>
      </c>
      <c r="Q82" s="7" t="str">
        <f>IF(Scoresheet_Result!Q82&lt;&gt;Original_Result!Q82,"ERR!","OK")</f>
        <v>OK</v>
      </c>
      <c r="R82" s="7" t="str">
        <f>IF(Scoresheet_Result!R82&lt;&gt;Original_Result!R82,"ERR!","OK")</f>
        <v>OK</v>
      </c>
      <c r="S82" s="7" t="str">
        <f>IF(Scoresheet_Result!S82&lt;&gt;Original_Result!S82,"ERR!","OK")</f>
        <v>OK</v>
      </c>
      <c r="T82" s="7" t="str">
        <f>IF(Scoresheet_Result!T82&lt;&gt;Original_Result!T82,"ERR!","OK")</f>
        <v>OK</v>
      </c>
      <c r="U82" s="7" t="str">
        <f>IF(Scoresheet_Result!U82&lt;&gt;Original_Result!U82,"ERR!","OK")</f>
        <v>OK</v>
      </c>
      <c r="V82" s="7" t="str">
        <f>IF(Scoresheet_Result!V82&lt;&gt;Original_Result!V82,"ERR!","OK")</f>
        <v>OK</v>
      </c>
      <c r="W82" s="7" t="str">
        <f>IF(Scoresheet_Result!W82&lt;&gt;Original_Result!W82,"ERR!","OK")</f>
        <v>OK</v>
      </c>
      <c r="X82" s="7" t="str">
        <f>IF(Scoresheet_Result!X82&lt;&gt;Original_Result!X82,"ERR!","OK")</f>
        <v>OK</v>
      </c>
      <c r="Y82" s="7" t="str">
        <f>IF(Scoresheet_Result!Y82&lt;&gt;Original_Result!Y82,"ERR!","OK")</f>
        <v>OK</v>
      </c>
      <c r="Z82" s="7" t="str">
        <f>IF(Scoresheet_Result!Z82&lt;&gt;Original_Result!Z82,"ERR!","OK")</f>
        <v>OK</v>
      </c>
      <c r="AA82" s="7" t="str">
        <f>IF(Scoresheet_Result!AA82&lt;&gt;Original_Result!AA82,"ERR!","OK")</f>
        <v>OK</v>
      </c>
      <c r="AB82" s="7" t="str">
        <f>IF(Scoresheet_Result!AB82&lt;&gt;Original_Result!AB82,"ERR!","OK")</f>
        <v>OK</v>
      </c>
      <c r="AC82" s="7" t="str">
        <f>IF(Scoresheet_Result!AC82&lt;&gt;Original_Result!AC82,"ERR!","OK")</f>
        <v>OK</v>
      </c>
      <c r="AD82" s="7" t="str">
        <f>IF(Scoresheet_Result!AD82&lt;&gt;Original_Result!AD82,"ERR!","OK")</f>
        <v>OK</v>
      </c>
      <c r="AE82" s="7" t="str">
        <f>IF(Scoresheet_Result!AE82&lt;&gt;Original_Result!AE82,"ERR!","OK")</f>
        <v>OK</v>
      </c>
      <c r="AF82" s="7" t="str">
        <f>IF(Scoresheet_Result!AF82&lt;&gt;Original_Result!AF82,"ERR!","OK")</f>
        <v>OK</v>
      </c>
      <c r="AG82" s="7" t="str">
        <f>IF(Scoresheet_Result!AG82&lt;&gt;Original_Result!AG82,"ERR!","OK")</f>
        <v>OK</v>
      </c>
      <c r="AH82" s="7" t="str">
        <f>IF(Scoresheet_Result!AH82&lt;&gt;Original_Result!AH82,"ERR!","OK")</f>
        <v>OK</v>
      </c>
      <c r="AI82" s="5"/>
      <c r="AJ82" s="5"/>
      <c r="AK82" s="5"/>
      <c r="AL82" s="5"/>
      <c r="AM82" s="5"/>
      <c r="AN82" s="5"/>
      <c r="AP82" s="7"/>
      <c r="AQ82">
        <f t="shared" si="78"/>
        <v>1</v>
      </c>
      <c r="AR82" t="e">
        <f t="shared" si="79"/>
        <v>#VALUE!</v>
      </c>
      <c r="AS82">
        <f t="shared" si="80"/>
        <v>1</v>
      </c>
      <c r="AT82">
        <f t="shared" si="81"/>
        <v>1</v>
      </c>
      <c r="AU82">
        <f t="shared" si="82"/>
        <v>1</v>
      </c>
      <c r="AV82">
        <f t="shared" si="83"/>
        <v>1</v>
      </c>
      <c r="AW82">
        <f t="shared" si="84"/>
        <v>1</v>
      </c>
      <c r="AX82">
        <f t="shared" si="85"/>
        <v>1</v>
      </c>
      <c r="AY82">
        <f t="shared" si="86"/>
        <v>1</v>
      </c>
      <c r="AZ82">
        <f t="shared" si="87"/>
        <v>1</v>
      </c>
      <c r="BA82">
        <f t="shared" si="88"/>
        <v>1</v>
      </c>
      <c r="BB82">
        <f t="shared" si="89"/>
        <v>1</v>
      </c>
      <c r="BC82">
        <f t="shared" si="90"/>
        <v>1</v>
      </c>
      <c r="BD82">
        <f t="shared" si="91"/>
        <v>1</v>
      </c>
      <c r="BE82">
        <f t="shared" si="92"/>
        <v>1</v>
      </c>
      <c r="BF82">
        <f t="shared" si="93"/>
        <v>1</v>
      </c>
      <c r="BG82">
        <f t="shared" si="94"/>
        <v>1</v>
      </c>
      <c r="BH82">
        <f t="shared" si="95"/>
        <v>1</v>
      </c>
      <c r="BI82">
        <f t="shared" si="96"/>
        <v>1</v>
      </c>
      <c r="BJ82">
        <f t="shared" si="97"/>
        <v>1</v>
      </c>
      <c r="BK82">
        <f t="shared" si="98"/>
        <v>1</v>
      </c>
      <c r="BL82">
        <f t="shared" si="99"/>
        <v>1</v>
      </c>
      <c r="BM82">
        <f t="shared" si="100"/>
        <v>1</v>
      </c>
      <c r="BN82">
        <f t="shared" si="101"/>
        <v>1</v>
      </c>
      <c r="BO82">
        <f t="shared" si="102"/>
        <v>1</v>
      </c>
      <c r="BP82">
        <f t="shared" si="103"/>
        <v>1</v>
      </c>
      <c r="BQ82">
        <f t="shared" si="104"/>
        <v>1</v>
      </c>
      <c r="BR82">
        <f t="shared" si="105"/>
        <v>1</v>
      </c>
      <c r="BS82">
        <f t="shared" si="106"/>
        <v>1</v>
      </c>
      <c r="BT82">
        <f t="shared" si="107"/>
        <v>1</v>
      </c>
      <c r="BU82">
        <f t="shared" si="108"/>
        <v>1</v>
      </c>
      <c r="BV82">
        <f t="shared" si="109"/>
        <v>1</v>
      </c>
      <c r="BX82" t="e">
        <f t="shared" si="110"/>
        <v>#VALUE!</v>
      </c>
      <c r="BY82">
        <f t="shared" si="111"/>
        <v>1</v>
      </c>
      <c r="BZ82">
        <f t="shared" si="112"/>
        <v>1</v>
      </c>
      <c r="CA82">
        <f t="shared" si="113"/>
        <v>1</v>
      </c>
      <c r="CB82">
        <f t="shared" si="114"/>
        <v>1</v>
      </c>
      <c r="CC82">
        <f t="shared" si="115"/>
        <v>1</v>
      </c>
      <c r="CD82">
        <f t="shared" si="116"/>
        <v>1</v>
      </c>
    </row>
    <row r="83" spans="1:82">
      <c r="A83" s="7" t="str">
        <f>IF(Scoresheet_Result!A83&lt;&gt;Original_Result!A83,"ERR!","OK")</f>
        <v>OK</v>
      </c>
      <c r="B83" s="7" t="str">
        <f>IF(Scoresheet_Result!B83&lt;&gt;Original_Result!B83,"ERR!","OK")</f>
        <v>OK</v>
      </c>
      <c r="C83" s="7" t="str">
        <f>IF(Scoresheet_Result!C83&lt;&gt;Original_Result!C83,"ERR!","OK")</f>
        <v>OK</v>
      </c>
      <c r="D83" s="7" t="str">
        <f>IF(Scoresheet_Result!D83&lt;&gt;Original_Result!D83,"ERR!","OK")</f>
        <v>OK</v>
      </c>
      <c r="E83" s="7" t="str">
        <f>IF(Scoresheet_Result!E83&lt;&gt;Original_Result!E83,"ERR!","OK")</f>
        <v>OK</v>
      </c>
      <c r="F83" s="7" t="str">
        <f>IF(Scoresheet_Result!F83&lt;&gt;Original_Result!F83,"ERR!","OK")</f>
        <v>OK</v>
      </c>
      <c r="G83" s="7" t="str">
        <f>IF(Scoresheet_Result!G83&lt;&gt;Original_Result!G83,"ERR!","OK")</f>
        <v>OK</v>
      </c>
      <c r="H83" s="7" t="str">
        <f>IF(Scoresheet_Result!H83&lt;&gt;Original_Result!H83,"ERR!","OK")</f>
        <v>OK</v>
      </c>
      <c r="I83" s="7" t="str">
        <f>IF(Scoresheet_Result!I83&lt;&gt;Original_Result!I83,"ERR!","OK")</f>
        <v>OK</v>
      </c>
      <c r="J83" s="7" t="str">
        <f>IF(Scoresheet_Result!J83&lt;&gt;Original_Result!J83,"ERR!","OK")</f>
        <v>OK</v>
      </c>
      <c r="K83" s="7" t="str">
        <f>IF(Scoresheet_Result!K83&lt;&gt;Original_Result!K83,"ERR!","OK")</f>
        <v>OK</v>
      </c>
      <c r="L83" s="7" t="str">
        <f>IF(Scoresheet_Result!L83&lt;&gt;Original_Result!L83,"ERR!","OK")</f>
        <v>OK</v>
      </c>
      <c r="M83" s="7" t="str">
        <f>IF(Scoresheet_Result!M83&lt;&gt;Original_Result!M83,"ERR!","OK")</f>
        <v>OK</v>
      </c>
      <c r="N83" s="7" t="str">
        <f>IF(Scoresheet_Result!N83&lt;&gt;Original_Result!N83,"ERR!","OK")</f>
        <v>OK</v>
      </c>
      <c r="O83" s="7" t="str">
        <f>IF(Scoresheet_Result!O83&lt;&gt;Original_Result!O83,"ERR!","OK")</f>
        <v>OK</v>
      </c>
      <c r="P83" s="7" t="str">
        <f>IF(Scoresheet_Result!P83&lt;&gt;Original_Result!P83,"ERR!","OK")</f>
        <v>OK</v>
      </c>
      <c r="Q83" s="7" t="str">
        <f>IF(Scoresheet_Result!Q83&lt;&gt;Original_Result!Q83,"ERR!","OK")</f>
        <v>OK</v>
      </c>
      <c r="R83" s="7" t="str">
        <f>IF(Scoresheet_Result!R83&lt;&gt;Original_Result!R83,"ERR!","OK")</f>
        <v>OK</v>
      </c>
      <c r="S83" s="7" t="str">
        <f>IF(Scoresheet_Result!S83&lt;&gt;Original_Result!S83,"ERR!","OK")</f>
        <v>OK</v>
      </c>
      <c r="T83" s="7" t="str">
        <f>IF(Scoresheet_Result!T83&lt;&gt;Original_Result!T83,"ERR!","OK")</f>
        <v>OK</v>
      </c>
      <c r="U83" s="7" t="str">
        <f>IF(Scoresheet_Result!U83&lt;&gt;Original_Result!U83,"ERR!","OK")</f>
        <v>OK</v>
      </c>
      <c r="V83" s="7" t="str">
        <f>IF(Scoresheet_Result!V83&lt;&gt;Original_Result!V83,"ERR!","OK")</f>
        <v>OK</v>
      </c>
      <c r="W83" s="7" t="str">
        <f>IF(Scoresheet_Result!W83&lt;&gt;Original_Result!W83,"ERR!","OK")</f>
        <v>OK</v>
      </c>
      <c r="X83" s="7" t="str">
        <f>IF(Scoresheet_Result!X83&lt;&gt;Original_Result!X83,"ERR!","OK")</f>
        <v>OK</v>
      </c>
      <c r="Y83" s="7" t="str">
        <f>IF(Scoresheet_Result!Y83&lt;&gt;Original_Result!Y83,"ERR!","OK")</f>
        <v>OK</v>
      </c>
      <c r="Z83" s="7" t="str">
        <f>IF(Scoresheet_Result!Z83&lt;&gt;Original_Result!Z83,"ERR!","OK")</f>
        <v>OK</v>
      </c>
      <c r="AA83" s="7" t="str">
        <f>IF(Scoresheet_Result!AA83&lt;&gt;Original_Result!AA83,"ERR!","OK")</f>
        <v>OK</v>
      </c>
      <c r="AB83" s="7" t="str">
        <f>IF(Scoresheet_Result!AB83&lt;&gt;Original_Result!AB83,"ERR!","OK")</f>
        <v>OK</v>
      </c>
      <c r="AC83" s="7" t="str">
        <f>IF(Scoresheet_Result!AC83&lt;&gt;Original_Result!AC83,"ERR!","OK")</f>
        <v>OK</v>
      </c>
      <c r="AD83" s="7" t="str">
        <f>IF(Scoresheet_Result!AD83&lt;&gt;Original_Result!AD83,"ERR!","OK")</f>
        <v>OK</v>
      </c>
      <c r="AE83" s="7" t="str">
        <f>IF(Scoresheet_Result!AE83&lt;&gt;Original_Result!AE83,"ERR!","OK")</f>
        <v>OK</v>
      </c>
      <c r="AF83" s="7" t="str">
        <f>IF(Scoresheet_Result!AF83&lt;&gt;Original_Result!AF83,"ERR!","OK")</f>
        <v>OK</v>
      </c>
      <c r="AG83" s="7" t="str">
        <f>IF(Scoresheet_Result!AG83&lt;&gt;Original_Result!AG83,"ERR!","OK")</f>
        <v>OK</v>
      </c>
      <c r="AH83" s="7" t="str">
        <f>IF(Scoresheet_Result!AH83&lt;&gt;Original_Result!AH83,"ERR!","OK")</f>
        <v>OK</v>
      </c>
      <c r="AI83" s="5"/>
      <c r="AJ83" s="5"/>
      <c r="AK83" s="5"/>
      <c r="AL83" s="5"/>
      <c r="AM83" s="5"/>
      <c r="AN83" s="5"/>
      <c r="AP83" s="7"/>
      <c r="AQ83">
        <f t="shared" si="78"/>
        <v>1</v>
      </c>
      <c r="AR83" t="e">
        <f t="shared" si="79"/>
        <v>#VALUE!</v>
      </c>
      <c r="AS83">
        <f t="shared" si="80"/>
        <v>1</v>
      </c>
      <c r="AT83">
        <f t="shared" si="81"/>
        <v>1</v>
      </c>
      <c r="AU83">
        <f t="shared" si="82"/>
        <v>1</v>
      </c>
      <c r="AV83">
        <f t="shared" si="83"/>
        <v>1</v>
      </c>
      <c r="AW83">
        <f t="shared" si="84"/>
        <v>1</v>
      </c>
      <c r="AX83">
        <f t="shared" si="85"/>
        <v>1</v>
      </c>
      <c r="AY83">
        <f t="shared" si="86"/>
        <v>1</v>
      </c>
      <c r="AZ83">
        <f t="shared" si="87"/>
        <v>1</v>
      </c>
      <c r="BA83">
        <f t="shared" si="88"/>
        <v>1</v>
      </c>
      <c r="BB83">
        <f t="shared" si="89"/>
        <v>1</v>
      </c>
      <c r="BC83">
        <f t="shared" si="90"/>
        <v>1</v>
      </c>
      <c r="BD83">
        <f t="shared" si="91"/>
        <v>1</v>
      </c>
      <c r="BE83">
        <f t="shared" si="92"/>
        <v>1</v>
      </c>
      <c r="BF83">
        <f t="shared" si="93"/>
        <v>1</v>
      </c>
      <c r="BG83">
        <f t="shared" si="94"/>
        <v>1</v>
      </c>
      <c r="BH83">
        <f t="shared" si="95"/>
        <v>1</v>
      </c>
      <c r="BI83">
        <f t="shared" si="96"/>
        <v>1</v>
      </c>
      <c r="BJ83">
        <f t="shared" si="97"/>
        <v>1</v>
      </c>
      <c r="BK83">
        <f t="shared" si="98"/>
        <v>1</v>
      </c>
      <c r="BL83">
        <f t="shared" si="99"/>
        <v>1</v>
      </c>
      <c r="BM83">
        <f t="shared" si="100"/>
        <v>1</v>
      </c>
      <c r="BN83">
        <f t="shared" si="101"/>
        <v>1</v>
      </c>
      <c r="BO83">
        <f t="shared" si="102"/>
        <v>1</v>
      </c>
      <c r="BP83">
        <f t="shared" si="103"/>
        <v>1</v>
      </c>
      <c r="BQ83">
        <f t="shared" si="104"/>
        <v>1</v>
      </c>
      <c r="BR83">
        <f t="shared" si="105"/>
        <v>1</v>
      </c>
      <c r="BS83">
        <f t="shared" si="106"/>
        <v>1</v>
      </c>
      <c r="BT83">
        <f t="shared" si="107"/>
        <v>1</v>
      </c>
      <c r="BU83">
        <f t="shared" si="108"/>
        <v>1</v>
      </c>
      <c r="BV83">
        <f t="shared" si="109"/>
        <v>1</v>
      </c>
      <c r="BX83" t="e">
        <f t="shared" si="110"/>
        <v>#VALUE!</v>
      </c>
      <c r="BY83">
        <f t="shared" si="111"/>
        <v>1</v>
      </c>
      <c r="BZ83">
        <f t="shared" si="112"/>
        <v>1</v>
      </c>
      <c r="CA83">
        <f t="shared" si="113"/>
        <v>1</v>
      </c>
      <c r="CB83">
        <f t="shared" si="114"/>
        <v>1</v>
      </c>
      <c r="CC83">
        <f t="shared" si="115"/>
        <v>1</v>
      </c>
      <c r="CD83">
        <f t="shared" si="116"/>
        <v>1</v>
      </c>
    </row>
    <row r="84" spans="1:82">
      <c r="A84" s="7" t="str">
        <f>IF(Scoresheet_Result!A84&lt;&gt;Original_Result!A84,"ERR!","OK")</f>
        <v>OK</v>
      </c>
      <c r="B84" s="7" t="str">
        <f>IF(Scoresheet_Result!B84&lt;&gt;Original_Result!B84,"ERR!","OK")</f>
        <v>OK</v>
      </c>
      <c r="C84" s="7" t="str">
        <f>IF(Scoresheet_Result!C84&lt;&gt;Original_Result!C84,"ERR!","OK")</f>
        <v>OK</v>
      </c>
      <c r="D84" s="7" t="str">
        <f>IF(Scoresheet_Result!D84&lt;&gt;Original_Result!D84,"ERR!","OK")</f>
        <v>OK</v>
      </c>
      <c r="E84" s="7" t="str">
        <f>IF(Scoresheet_Result!E84&lt;&gt;Original_Result!E84,"ERR!","OK")</f>
        <v>OK</v>
      </c>
      <c r="F84" s="7" t="str">
        <f>IF(Scoresheet_Result!F84&lt;&gt;Original_Result!F84,"ERR!","OK")</f>
        <v>OK</v>
      </c>
      <c r="G84" s="7" t="str">
        <f>IF(Scoresheet_Result!G84&lt;&gt;Original_Result!G84,"ERR!","OK")</f>
        <v>OK</v>
      </c>
      <c r="H84" s="7" t="str">
        <f>IF(Scoresheet_Result!H84&lt;&gt;Original_Result!H84,"ERR!","OK")</f>
        <v>OK</v>
      </c>
      <c r="I84" s="7" t="str">
        <f>IF(Scoresheet_Result!I84&lt;&gt;Original_Result!I84,"ERR!","OK")</f>
        <v>OK</v>
      </c>
      <c r="J84" s="7" t="str">
        <f>IF(Scoresheet_Result!J84&lt;&gt;Original_Result!J84,"ERR!","OK")</f>
        <v>OK</v>
      </c>
      <c r="K84" s="7" t="str">
        <f>IF(Scoresheet_Result!K84&lt;&gt;Original_Result!K84,"ERR!","OK")</f>
        <v>OK</v>
      </c>
      <c r="L84" s="7" t="str">
        <f>IF(Scoresheet_Result!L84&lt;&gt;Original_Result!L84,"ERR!","OK")</f>
        <v>OK</v>
      </c>
      <c r="M84" s="7" t="str">
        <f>IF(Scoresheet_Result!M84&lt;&gt;Original_Result!M84,"ERR!","OK")</f>
        <v>OK</v>
      </c>
      <c r="N84" s="7" t="str">
        <f>IF(Scoresheet_Result!N84&lt;&gt;Original_Result!N84,"ERR!","OK")</f>
        <v>OK</v>
      </c>
      <c r="O84" s="7" t="str">
        <f>IF(Scoresheet_Result!O84&lt;&gt;Original_Result!O84,"ERR!","OK")</f>
        <v>OK</v>
      </c>
      <c r="P84" s="7" t="str">
        <f>IF(Scoresheet_Result!P84&lt;&gt;Original_Result!P84,"ERR!","OK")</f>
        <v>OK</v>
      </c>
      <c r="Q84" s="7" t="str">
        <f>IF(Scoresheet_Result!Q84&lt;&gt;Original_Result!Q84,"ERR!","OK")</f>
        <v>OK</v>
      </c>
      <c r="R84" s="7" t="str">
        <f>IF(Scoresheet_Result!R84&lt;&gt;Original_Result!R84,"ERR!","OK")</f>
        <v>OK</v>
      </c>
      <c r="S84" s="7" t="str">
        <f>IF(Scoresheet_Result!S84&lt;&gt;Original_Result!S84,"ERR!","OK")</f>
        <v>OK</v>
      </c>
      <c r="T84" s="7" t="str">
        <f>IF(Scoresheet_Result!T84&lt;&gt;Original_Result!T84,"ERR!","OK")</f>
        <v>OK</v>
      </c>
      <c r="U84" s="7" t="str">
        <f>IF(Scoresheet_Result!U84&lt;&gt;Original_Result!U84,"ERR!","OK")</f>
        <v>OK</v>
      </c>
      <c r="V84" s="7" t="str">
        <f>IF(Scoresheet_Result!V84&lt;&gt;Original_Result!V84,"ERR!","OK")</f>
        <v>OK</v>
      </c>
      <c r="W84" s="7" t="str">
        <f>IF(Scoresheet_Result!W84&lt;&gt;Original_Result!W84,"ERR!","OK")</f>
        <v>OK</v>
      </c>
      <c r="X84" s="7" t="str">
        <f>IF(Scoresheet_Result!X84&lt;&gt;Original_Result!X84,"ERR!","OK")</f>
        <v>OK</v>
      </c>
      <c r="Y84" s="7" t="str">
        <f>IF(Scoresheet_Result!Y84&lt;&gt;Original_Result!Y84,"ERR!","OK")</f>
        <v>OK</v>
      </c>
      <c r="Z84" s="7" t="str">
        <f>IF(Scoresheet_Result!Z84&lt;&gt;Original_Result!Z84,"ERR!","OK")</f>
        <v>OK</v>
      </c>
      <c r="AA84" s="7" t="str">
        <f>IF(Scoresheet_Result!AA84&lt;&gt;Original_Result!AA84,"ERR!","OK")</f>
        <v>OK</v>
      </c>
      <c r="AB84" s="7" t="str">
        <f>IF(Scoresheet_Result!AB84&lt;&gt;Original_Result!AB84,"ERR!","OK")</f>
        <v>OK</v>
      </c>
      <c r="AC84" s="7" t="str">
        <f>IF(Scoresheet_Result!AC84&lt;&gt;Original_Result!AC84,"ERR!","OK")</f>
        <v>OK</v>
      </c>
      <c r="AD84" s="7" t="str">
        <f>IF(Scoresheet_Result!AD84&lt;&gt;Original_Result!AD84,"ERR!","OK")</f>
        <v>OK</v>
      </c>
      <c r="AE84" s="7" t="str">
        <f>IF(Scoresheet_Result!AE84&lt;&gt;Original_Result!AE84,"ERR!","OK")</f>
        <v>OK</v>
      </c>
      <c r="AF84" s="7" t="str">
        <f>IF(Scoresheet_Result!AF84&lt;&gt;Original_Result!AF84,"ERR!","OK")</f>
        <v>OK</v>
      </c>
      <c r="AG84" s="7" t="str">
        <f>IF(Scoresheet_Result!AG84&lt;&gt;Original_Result!AG84,"ERR!","OK")</f>
        <v>OK</v>
      </c>
      <c r="AH84" s="7" t="str">
        <f>IF(Scoresheet_Result!AH84&lt;&gt;Original_Result!AH84,"ERR!","OK")</f>
        <v>OK</v>
      </c>
      <c r="AI84" s="5"/>
      <c r="AJ84" s="5"/>
      <c r="AK84" s="5"/>
      <c r="AL84" s="5"/>
      <c r="AM84" s="5"/>
      <c r="AN84" s="5"/>
      <c r="AP84" s="7"/>
      <c r="AQ84">
        <f t="shared" si="78"/>
        <v>1</v>
      </c>
      <c r="AR84" t="e">
        <f t="shared" si="79"/>
        <v>#VALUE!</v>
      </c>
      <c r="AS84">
        <f t="shared" si="80"/>
        <v>1</v>
      </c>
      <c r="AT84">
        <f t="shared" si="81"/>
        <v>1</v>
      </c>
      <c r="AU84">
        <f t="shared" si="82"/>
        <v>1</v>
      </c>
      <c r="AV84">
        <f t="shared" si="83"/>
        <v>1</v>
      </c>
      <c r="AW84">
        <f t="shared" si="84"/>
        <v>1</v>
      </c>
      <c r="AX84">
        <f t="shared" si="85"/>
        <v>1</v>
      </c>
      <c r="AY84">
        <f t="shared" si="86"/>
        <v>1</v>
      </c>
      <c r="AZ84">
        <f t="shared" si="87"/>
        <v>1</v>
      </c>
      <c r="BA84">
        <f t="shared" si="88"/>
        <v>1</v>
      </c>
      <c r="BB84">
        <f t="shared" si="89"/>
        <v>1</v>
      </c>
      <c r="BC84">
        <f t="shared" si="90"/>
        <v>1</v>
      </c>
      <c r="BD84">
        <f t="shared" si="91"/>
        <v>1</v>
      </c>
      <c r="BE84">
        <f t="shared" si="92"/>
        <v>1</v>
      </c>
      <c r="BF84">
        <f t="shared" si="93"/>
        <v>1</v>
      </c>
      <c r="BG84">
        <f t="shared" si="94"/>
        <v>1</v>
      </c>
      <c r="BH84">
        <f t="shared" si="95"/>
        <v>1</v>
      </c>
      <c r="BI84">
        <f t="shared" si="96"/>
        <v>1</v>
      </c>
      <c r="BJ84">
        <f t="shared" si="97"/>
        <v>1</v>
      </c>
      <c r="BK84">
        <f t="shared" si="98"/>
        <v>1</v>
      </c>
      <c r="BL84">
        <f t="shared" si="99"/>
        <v>1</v>
      </c>
      <c r="BM84">
        <f t="shared" si="100"/>
        <v>1</v>
      </c>
      <c r="BN84">
        <f t="shared" si="101"/>
        <v>1</v>
      </c>
      <c r="BO84">
        <f t="shared" si="102"/>
        <v>1</v>
      </c>
      <c r="BP84">
        <f t="shared" si="103"/>
        <v>1</v>
      </c>
      <c r="BQ84">
        <f t="shared" si="104"/>
        <v>1</v>
      </c>
      <c r="BR84">
        <f t="shared" si="105"/>
        <v>1</v>
      </c>
      <c r="BS84">
        <f t="shared" si="106"/>
        <v>1</v>
      </c>
      <c r="BT84">
        <f t="shared" si="107"/>
        <v>1</v>
      </c>
      <c r="BU84">
        <f t="shared" si="108"/>
        <v>1</v>
      </c>
      <c r="BV84">
        <f t="shared" si="109"/>
        <v>1</v>
      </c>
      <c r="BX84" t="e">
        <f t="shared" si="110"/>
        <v>#VALUE!</v>
      </c>
      <c r="BY84">
        <f t="shared" si="111"/>
        <v>1</v>
      </c>
      <c r="BZ84">
        <f t="shared" si="112"/>
        <v>1</v>
      </c>
      <c r="CA84">
        <f t="shared" si="113"/>
        <v>1</v>
      </c>
      <c r="CB84">
        <f t="shared" si="114"/>
        <v>1</v>
      </c>
      <c r="CC84">
        <f t="shared" si="115"/>
        <v>1</v>
      </c>
      <c r="CD84">
        <f t="shared" si="116"/>
        <v>1</v>
      </c>
    </row>
    <row r="85" spans="1:82">
      <c r="A85" s="7" t="str">
        <f>IF(Scoresheet_Result!A85&lt;&gt;Original_Result!A85,"ERR!","OK")</f>
        <v>OK</v>
      </c>
      <c r="B85" s="7" t="str">
        <f>IF(Scoresheet_Result!B85&lt;&gt;Original_Result!B85,"ERR!","OK")</f>
        <v>OK</v>
      </c>
      <c r="C85" s="7" t="str">
        <f>IF(Scoresheet_Result!C85&lt;&gt;Original_Result!C85,"ERR!","OK")</f>
        <v>OK</v>
      </c>
      <c r="D85" s="7" t="str">
        <f>IF(Scoresheet_Result!D85&lt;&gt;Original_Result!D85,"ERR!","OK")</f>
        <v>OK</v>
      </c>
      <c r="E85" s="7" t="str">
        <f>IF(Scoresheet_Result!E85&lt;&gt;Original_Result!E85,"ERR!","OK")</f>
        <v>OK</v>
      </c>
      <c r="F85" s="7" t="str">
        <f>IF(Scoresheet_Result!F85&lt;&gt;Original_Result!F85,"ERR!","OK")</f>
        <v>OK</v>
      </c>
      <c r="G85" s="7" t="str">
        <f>IF(Scoresheet_Result!G85&lt;&gt;Original_Result!G85,"ERR!","OK")</f>
        <v>OK</v>
      </c>
      <c r="H85" s="7" t="str">
        <f>IF(Scoresheet_Result!H85&lt;&gt;Original_Result!H85,"ERR!","OK")</f>
        <v>OK</v>
      </c>
      <c r="I85" s="7" t="str">
        <f>IF(Scoresheet_Result!I85&lt;&gt;Original_Result!I85,"ERR!","OK")</f>
        <v>OK</v>
      </c>
      <c r="J85" s="7" t="str">
        <f>IF(Scoresheet_Result!J85&lt;&gt;Original_Result!J85,"ERR!","OK")</f>
        <v>OK</v>
      </c>
      <c r="K85" s="7" t="str">
        <f>IF(Scoresheet_Result!K85&lt;&gt;Original_Result!K85,"ERR!","OK")</f>
        <v>OK</v>
      </c>
      <c r="L85" s="7" t="str">
        <f>IF(Scoresheet_Result!L85&lt;&gt;Original_Result!L85,"ERR!","OK")</f>
        <v>OK</v>
      </c>
      <c r="M85" s="7" t="str">
        <f>IF(Scoresheet_Result!M85&lt;&gt;Original_Result!M85,"ERR!","OK")</f>
        <v>OK</v>
      </c>
      <c r="N85" s="7" t="str">
        <f>IF(Scoresheet_Result!N85&lt;&gt;Original_Result!N85,"ERR!","OK")</f>
        <v>OK</v>
      </c>
      <c r="O85" s="7" t="str">
        <f>IF(Scoresheet_Result!O85&lt;&gt;Original_Result!O85,"ERR!","OK")</f>
        <v>OK</v>
      </c>
      <c r="P85" s="7" t="str">
        <f>IF(Scoresheet_Result!P85&lt;&gt;Original_Result!P85,"ERR!","OK")</f>
        <v>OK</v>
      </c>
      <c r="Q85" s="7" t="str">
        <f>IF(Scoresheet_Result!Q85&lt;&gt;Original_Result!Q85,"ERR!","OK")</f>
        <v>OK</v>
      </c>
      <c r="R85" s="7" t="str">
        <f>IF(Scoresheet_Result!R85&lt;&gt;Original_Result!R85,"ERR!","OK")</f>
        <v>OK</v>
      </c>
      <c r="S85" s="7" t="str">
        <f>IF(Scoresheet_Result!S85&lt;&gt;Original_Result!S85,"ERR!","OK")</f>
        <v>OK</v>
      </c>
      <c r="T85" s="7" t="str">
        <f>IF(Scoresheet_Result!T85&lt;&gt;Original_Result!T85,"ERR!","OK")</f>
        <v>OK</v>
      </c>
      <c r="U85" s="7" t="str">
        <f>IF(Scoresheet_Result!U85&lt;&gt;Original_Result!U85,"ERR!","OK")</f>
        <v>OK</v>
      </c>
      <c r="V85" s="7" t="str">
        <f>IF(Scoresheet_Result!V85&lt;&gt;Original_Result!V85,"ERR!","OK")</f>
        <v>OK</v>
      </c>
      <c r="W85" s="7" t="str">
        <f>IF(Scoresheet_Result!W85&lt;&gt;Original_Result!W85,"ERR!","OK")</f>
        <v>OK</v>
      </c>
      <c r="X85" s="7" t="str">
        <f>IF(Scoresheet_Result!X85&lt;&gt;Original_Result!X85,"ERR!","OK")</f>
        <v>OK</v>
      </c>
      <c r="Y85" s="7" t="str">
        <f>IF(Scoresheet_Result!Y85&lt;&gt;Original_Result!Y85,"ERR!","OK")</f>
        <v>OK</v>
      </c>
      <c r="Z85" s="7" t="str">
        <f>IF(Scoresheet_Result!Z85&lt;&gt;Original_Result!Z85,"ERR!","OK")</f>
        <v>OK</v>
      </c>
      <c r="AA85" s="7" t="str">
        <f>IF(Scoresheet_Result!AA85&lt;&gt;Original_Result!AA85,"ERR!","OK")</f>
        <v>OK</v>
      </c>
      <c r="AB85" s="7" t="str">
        <f>IF(Scoresheet_Result!AB85&lt;&gt;Original_Result!AB85,"ERR!","OK")</f>
        <v>OK</v>
      </c>
      <c r="AC85" s="7" t="str">
        <f>IF(Scoresheet_Result!AC85&lt;&gt;Original_Result!AC85,"ERR!","OK")</f>
        <v>OK</v>
      </c>
      <c r="AD85" s="7" t="str">
        <f>IF(Scoresheet_Result!AD85&lt;&gt;Original_Result!AD85,"ERR!","OK")</f>
        <v>OK</v>
      </c>
      <c r="AE85" s="7" t="str">
        <f>IF(Scoresheet_Result!AE85&lt;&gt;Original_Result!AE85,"ERR!","OK")</f>
        <v>OK</v>
      </c>
      <c r="AF85" s="7" t="str">
        <f>IF(Scoresheet_Result!AF85&lt;&gt;Original_Result!AF85,"ERR!","OK")</f>
        <v>OK</v>
      </c>
      <c r="AG85" s="7" t="str">
        <f>IF(Scoresheet_Result!AG85&lt;&gt;Original_Result!AG85,"ERR!","OK")</f>
        <v>OK</v>
      </c>
      <c r="AH85" s="7" t="str">
        <f>IF(Scoresheet_Result!AH85&lt;&gt;Original_Result!AH85,"ERR!","OK")</f>
        <v>OK</v>
      </c>
      <c r="AI85" s="5"/>
      <c r="AJ85" s="5"/>
      <c r="AK85" s="5"/>
      <c r="AL85" s="5"/>
      <c r="AM85" s="5"/>
      <c r="AN85" s="5"/>
      <c r="AP85" s="7"/>
      <c r="AQ85">
        <f t="shared" si="78"/>
        <v>1</v>
      </c>
      <c r="AR85" t="e">
        <f t="shared" si="79"/>
        <v>#VALUE!</v>
      </c>
      <c r="AS85">
        <f t="shared" si="80"/>
        <v>1</v>
      </c>
      <c r="AT85">
        <f t="shared" si="81"/>
        <v>1</v>
      </c>
      <c r="AU85">
        <f t="shared" si="82"/>
        <v>1</v>
      </c>
      <c r="AV85">
        <f t="shared" si="83"/>
        <v>1</v>
      </c>
      <c r="AW85">
        <f t="shared" si="84"/>
        <v>1</v>
      </c>
      <c r="AX85">
        <f t="shared" si="85"/>
        <v>1</v>
      </c>
      <c r="AY85">
        <f t="shared" si="86"/>
        <v>1</v>
      </c>
      <c r="AZ85">
        <f t="shared" si="87"/>
        <v>1</v>
      </c>
      <c r="BA85">
        <f t="shared" si="88"/>
        <v>1</v>
      </c>
      <c r="BB85">
        <f t="shared" si="89"/>
        <v>1</v>
      </c>
      <c r="BC85">
        <f t="shared" si="90"/>
        <v>1</v>
      </c>
      <c r="BD85">
        <f t="shared" si="91"/>
        <v>1</v>
      </c>
      <c r="BE85">
        <f t="shared" si="92"/>
        <v>1</v>
      </c>
      <c r="BF85">
        <f t="shared" si="93"/>
        <v>1</v>
      </c>
      <c r="BG85">
        <f t="shared" si="94"/>
        <v>1</v>
      </c>
      <c r="BH85">
        <f t="shared" si="95"/>
        <v>1</v>
      </c>
      <c r="BI85">
        <f t="shared" si="96"/>
        <v>1</v>
      </c>
      <c r="BJ85">
        <f t="shared" si="97"/>
        <v>1</v>
      </c>
      <c r="BK85">
        <f t="shared" si="98"/>
        <v>1</v>
      </c>
      <c r="BL85">
        <f t="shared" si="99"/>
        <v>1</v>
      </c>
      <c r="BM85">
        <f t="shared" si="100"/>
        <v>1</v>
      </c>
      <c r="BN85">
        <f t="shared" si="101"/>
        <v>1</v>
      </c>
      <c r="BO85">
        <f t="shared" si="102"/>
        <v>1</v>
      </c>
      <c r="BP85">
        <f t="shared" si="103"/>
        <v>1</v>
      </c>
      <c r="BQ85">
        <f t="shared" si="104"/>
        <v>1</v>
      </c>
      <c r="BR85">
        <f t="shared" si="105"/>
        <v>1</v>
      </c>
      <c r="BS85">
        <f t="shared" si="106"/>
        <v>1</v>
      </c>
      <c r="BT85">
        <f t="shared" si="107"/>
        <v>1</v>
      </c>
      <c r="BU85">
        <f t="shared" si="108"/>
        <v>1</v>
      </c>
      <c r="BV85">
        <f t="shared" si="109"/>
        <v>1</v>
      </c>
      <c r="BX85" t="e">
        <f t="shared" si="110"/>
        <v>#VALUE!</v>
      </c>
      <c r="BY85">
        <f t="shared" si="111"/>
        <v>1</v>
      </c>
      <c r="BZ85">
        <f t="shared" si="112"/>
        <v>1</v>
      </c>
      <c r="CA85">
        <f t="shared" si="113"/>
        <v>1</v>
      </c>
      <c r="CB85">
        <f t="shared" si="114"/>
        <v>1</v>
      </c>
      <c r="CC85">
        <f t="shared" si="115"/>
        <v>1</v>
      </c>
      <c r="CD85">
        <f t="shared" si="116"/>
        <v>1</v>
      </c>
    </row>
    <row r="86" spans="1:82">
      <c r="A86" s="7" t="str">
        <f>IF(Scoresheet_Result!A86&lt;&gt;Original_Result!A86,"ERR!","OK")</f>
        <v>OK</v>
      </c>
      <c r="B86" s="7" t="str">
        <f>IF(Scoresheet_Result!B86&lt;&gt;Original_Result!B86,"ERR!","OK")</f>
        <v>OK</v>
      </c>
      <c r="C86" s="7" t="str">
        <f>IF(Scoresheet_Result!C86&lt;&gt;Original_Result!C86,"ERR!","OK")</f>
        <v>OK</v>
      </c>
      <c r="D86" s="7" t="str">
        <f>IF(Scoresheet_Result!D86&lt;&gt;Original_Result!D86,"ERR!","OK")</f>
        <v>OK</v>
      </c>
      <c r="E86" s="7" t="str">
        <f>IF(Scoresheet_Result!E86&lt;&gt;Original_Result!E86,"ERR!","OK")</f>
        <v>OK</v>
      </c>
      <c r="F86" s="7" t="str">
        <f>IF(Scoresheet_Result!F86&lt;&gt;Original_Result!F86,"ERR!","OK")</f>
        <v>OK</v>
      </c>
      <c r="G86" s="7" t="str">
        <f>IF(Scoresheet_Result!G86&lt;&gt;Original_Result!G86,"ERR!","OK")</f>
        <v>OK</v>
      </c>
      <c r="H86" s="7" t="str">
        <f>IF(Scoresheet_Result!H86&lt;&gt;Original_Result!H86,"ERR!","OK")</f>
        <v>OK</v>
      </c>
      <c r="I86" s="7" t="str">
        <f>IF(Scoresheet_Result!I86&lt;&gt;Original_Result!I86,"ERR!","OK")</f>
        <v>OK</v>
      </c>
      <c r="J86" s="7" t="str">
        <f>IF(Scoresheet_Result!J86&lt;&gt;Original_Result!J86,"ERR!","OK")</f>
        <v>OK</v>
      </c>
      <c r="K86" s="7" t="str">
        <f>IF(Scoresheet_Result!K86&lt;&gt;Original_Result!K86,"ERR!","OK")</f>
        <v>OK</v>
      </c>
      <c r="L86" s="7" t="str">
        <f>IF(Scoresheet_Result!L86&lt;&gt;Original_Result!L86,"ERR!","OK")</f>
        <v>OK</v>
      </c>
      <c r="M86" s="7" t="str">
        <f>IF(Scoresheet_Result!M86&lt;&gt;Original_Result!M86,"ERR!","OK")</f>
        <v>OK</v>
      </c>
      <c r="N86" s="7" t="str">
        <f>IF(Scoresheet_Result!N86&lt;&gt;Original_Result!N86,"ERR!","OK")</f>
        <v>OK</v>
      </c>
      <c r="O86" s="7" t="str">
        <f>IF(Scoresheet_Result!O86&lt;&gt;Original_Result!O86,"ERR!","OK")</f>
        <v>OK</v>
      </c>
      <c r="P86" s="7" t="str">
        <f>IF(Scoresheet_Result!P86&lt;&gt;Original_Result!P86,"ERR!","OK")</f>
        <v>OK</v>
      </c>
      <c r="Q86" s="7" t="str">
        <f>IF(Scoresheet_Result!Q86&lt;&gt;Original_Result!Q86,"ERR!","OK")</f>
        <v>OK</v>
      </c>
      <c r="R86" s="7" t="str">
        <f>IF(Scoresheet_Result!R86&lt;&gt;Original_Result!R86,"ERR!","OK")</f>
        <v>OK</v>
      </c>
      <c r="S86" s="7" t="str">
        <f>IF(Scoresheet_Result!S86&lt;&gt;Original_Result!S86,"ERR!","OK")</f>
        <v>OK</v>
      </c>
      <c r="T86" s="7" t="str">
        <f>IF(Scoresheet_Result!T86&lt;&gt;Original_Result!T86,"ERR!","OK")</f>
        <v>OK</v>
      </c>
      <c r="U86" s="7" t="str">
        <f>IF(Scoresheet_Result!U86&lt;&gt;Original_Result!U86,"ERR!","OK")</f>
        <v>OK</v>
      </c>
      <c r="V86" s="7" t="str">
        <f>IF(Scoresheet_Result!V86&lt;&gt;Original_Result!V86,"ERR!","OK")</f>
        <v>OK</v>
      </c>
      <c r="W86" s="7" t="str">
        <f>IF(Scoresheet_Result!W86&lt;&gt;Original_Result!W86,"ERR!","OK")</f>
        <v>OK</v>
      </c>
      <c r="X86" s="7" t="str">
        <f>IF(Scoresheet_Result!X86&lt;&gt;Original_Result!X86,"ERR!","OK")</f>
        <v>OK</v>
      </c>
      <c r="Y86" s="7" t="str">
        <f>IF(Scoresheet_Result!Y86&lt;&gt;Original_Result!Y86,"ERR!","OK")</f>
        <v>OK</v>
      </c>
      <c r="Z86" s="7" t="str">
        <f>IF(Scoresheet_Result!Z86&lt;&gt;Original_Result!Z86,"ERR!","OK")</f>
        <v>OK</v>
      </c>
      <c r="AA86" s="7" t="str">
        <f>IF(Scoresheet_Result!AA86&lt;&gt;Original_Result!AA86,"ERR!","OK")</f>
        <v>OK</v>
      </c>
      <c r="AB86" s="7" t="str">
        <f>IF(Scoresheet_Result!AB86&lt;&gt;Original_Result!AB86,"ERR!","OK")</f>
        <v>OK</v>
      </c>
      <c r="AC86" s="7" t="str">
        <f>IF(Scoresheet_Result!AC86&lt;&gt;Original_Result!AC86,"ERR!","OK")</f>
        <v>OK</v>
      </c>
      <c r="AD86" s="7" t="str">
        <f>IF(Scoresheet_Result!AD86&lt;&gt;Original_Result!AD86,"ERR!","OK")</f>
        <v>OK</v>
      </c>
      <c r="AE86" s="7" t="str">
        <f>IF(Scoresheet_Result!AE86&lt;&gt;Original_Result!AE86,"ERR!","OK")</f>
        <v>OK</v>
      </c>
      <c r="AF86" s="7" t="str">
        <f>IF(Scoresheet_Result!AF86&lt;&gt;Original_Result!AF86,"ERR!","OK")</f>
        <v>OK</v>
      </c>
      <c r="AG86" s="7" t="str">
        <f>IF(Scoresheet_Result!AG86&lt;&gt;Original_Result!AG86,"ERR!","OK")</f>
        <v>OK</v>
      </c>
      <c r="AH86" s="7" t="str">
        <f>IF(Scoresheet_Result!AH86&lt;&gt;Original_Result!AH86,"ERR!","OK")</f>
        <v>OK</v>
      </c>
      <c r="AI86" s="5"/>
      <c r="AJ86" s="5"/>
      <c r="AK86" s="5"/>
      <c r="AL86" s="5"/>
      <c r="AM86" s="5"/>
      <c r="AN86" s="5"/>
      <c r="AP86" s="7"/>
      <c r="AQ86">
        <f t="shared" si="78"/>
        <v>1</v>
      </c>
      <c r="AR86" t="e">
        <f t="shared" si="79"/>
        <v>#VALUE!</v>
      </c>
      <c r="AS86">
        <f t="shared" si="80"/>
        <v>1</v>
      </c>
      <c r="AT86">
        <f t="shared" si="81"/>
        <v>1</v>
      </c>
      <c r="AU86">
        <f t="shared" si="82"/>
        <v>1</v>
      </c>
      <c r="AV86">
        <f t="shared" si="83"/>
        <v>1</v>
      </c>
      <c r="AW86">
        <f t="shared" si="84"/>
        <v>1</v>
      </c>
      <c r="AX86">
        <f t="shared" si="85"/>
        <v>1</v>
      </c>
      <c r="AY86">
        <f t="shared" si="86"/>
        <v>1</v>
      </c>
      <c r="AZ86">
        <f t="shared" si="87"/>
        <v>1</v>
      </c>
      <c r="BA86">
        <f t="shared" si="88"/>
        <v>1</v>
      </c>
      <c r="BB86">
        <f t="shared" si="89"/>
        <v>1</v>
      </c>
      <c r="BC86">
        <f t="shared" si="90"/>
        <v>1</v>
      </c>
      <c r="BD86">
        <f t="shared" si="91"/>
        <v>1</v>
      </c>
      <c r="BE86">
        <f t="shared" si="92"/>
        <v>1</v>
      </c>
      <c r="BF86">
        <f t="shared" si="93"/>
        <v>1</v>
      </c>
      <c r="BG86">
        <f t="shared" si="94"/>
        <v>1</v>
      </c>
      <c r="BH86">
        <f t="shared" si="95"/>
        <v>1</v>
      </c>
      <c r="BI86">
        <f t="shared" si="96"/>
        <v>1</v>
      </c>
      <c r="BJ86">
        <f t="shared" si="97"/>
        <v>1</v>
      </c>
      <c r="BK86">
        <f t="shared" si="98"/>
        <v>1</v>
      </c>
      <c r="BL86">
        <f t="shared" si="99"/>
        <v>1</v>
      </c>
      <c r="BM86">
        <f t="shared" si="100"/>
        <v>1</v>
      </c>
      <c r="BN86">
        <f t="shared" si="101"/>
        <v>1</v>
      </c>
      <c r="BO86">
        <f t="shared" si="102"/>
        <v>1</v>
      </c>
      <c r="BP86">
        <f t="shared" si="103"/>
        <v>1</v>
      </c>
      <c r="BQ86">
        <f t="shared" si="104"/>
        <v>1</v>
      </c>
      <c r="BR86">
        <f t="shared" si="105"/>
        <v>1</v>
      </c>
      <c r="BS86">
        <f t="shared" si="106"/>
        <v>1</v>
      </c>
      <c r="BT86">
        <f t="shared" si="107"/>
        <v>1</v>
      </c>
      <c r="BU86">
        <f t="shared" si="108"/>
        <v>1</v>
      </c>
      <c r="BV86">
        <f t="shared" si="109"/>
        <v>1</v>
      </c>
      <c r="BX86" t="e">
        <f t="shared" si="110"/>
        <v>#VALUE!</v>
      </c>
      <c r="BY86">
        <f t="shared" si="111"/>
        <v>1</v>
      </c>
      <c r="BZ86">
        <f t="shared" si="112"/>
        <v>1</v>
      </c>
      <c r="CA86">
        <f t="shared" si="113"/>
        <v>1</v>
      </c>
      <c r="CB86">
        <f t="shared" si="114"/>
        <v>1</v>
      </c>
      <c r="CC86">
        <f t="shared" si="115"/>
        <v>1</v>
      </c>
      <c r="CD86">
        <f t="shared" si="116"/>
        <v>1</v>
      </c>
    </row>
    <row r="87" spans="1:82">
      <c r="A87" s="7" t="str">
        <f>IF(Scoresheet_Result!A87&lt;&gt;Original_Result!A87,"ERR!","OK")</f>
        <v>OK</v>
      </c>
      <c r="B87" s="7" t="str">
        <f>IF(Scoresheet_Result!B87&lt;&gt;Original_Result!B87,"ERR!","OK")</f>
        <v>OK</v>
      </c>
      <c r="C87" s="7" t="str">
        <f>IF(Scoresheet_Result!C87&lt;&gt;Original_Result!C87,"ERR!","OK")</f>
        <v>OK</v>
      </c>
      <c r="D87" s="7" t="str">
        <f>IF(Scoresheet_Result!D87&lt;&gt;Original_Result!D87,"ERR!","OK")</f>
        <v>OK</v>
      </c>
      <c r="E87" s="7" t="str">
        <f>IF(Scoresheet_Result!E87&lt;&gt;Original_Result!E87,"ERR!","OK")</f>
        <v>OK</v>
      </c>
      <c r="F87" s="7" t="str">
        <f>IF(Scoresheet_Result!F87&lt;&gt;Original_Result!F87,"ERR!","OK")</f>
        <v>OK</v>
      </c>
      <c r="G87" s="7" t="str">
        <f>IF(Scoresheet_Result!G87&lt;&gt;Original_Result!G87,"ERR!","OK")</f>
        <v>OK</v>
      </c>
      <c r="H87" s="7" t="str">
        <f>IF(Scoresheet_Result!H87&lt;&gt;Original_Result!H87,"ERR!","OK")</f>
        <v>OK</v>
      </c>
      <c r="I87" s="7" t="str">
        <f>IF(Scoresheet_Result!I87&lt;&gt;Original_Result!I87,"ERR!","OK")</f>
        <v>OK</v>
      </c>
      <c r="J87" s="7" t="str">
        <f>IF(Scoresheet_Result!J87&lt;&gt;Original_Result!J87,"ERR!","OK")</f>
        <v>OK</v>
      </c>
      <c r="K87" s="7" t="str">
        <f>IF(Scoresheet_Result!K87&lt;&gt;Original_Result!K87,"ERR!","OK")</f>
        <v>OK</v>
      </c>
      <c r="L87" s="7" t="str">
        <f>IF(Scoresheet_Result!L87&lt;&gt;Original_Result!L87,"ERR!","OK")</f>
        <v>OK</v>
      </c>
      <c r="M87" s="7" t="str">
        <f>IF(Scoresheet_Result!M87&lt;&gt;Original_Result!M87,"ERR!","OK")</f>
        <v>OK</v>
      </c>
      <c r="N87" s="7" t="str">
        <f>IF(Scoresheet_Result!N87&lt;&gt;Original_Result!N87,"ERR!","OK")</f>
        <v>OK</v>
      </c>
      <c r="O87" s="7" t="str">
        <f>IF(Scoresheet_Result!O87&lt;&gt;Original_Result!O87,"ERR!","OK")</f>
        <v>OK</v>
      </c>
      <c r="P87" s="7" t="str">
        <f>IF(Scoresheet_Result!P87&lt;&gt;Original_Result!P87,"ERR!","OK")</f>
        <v>OK</v>
      </c>
      <c r="Q87" s="7" t="str">
        <f>IF(Scoresheet_Result!Q87&lt;&gt;Original_Result!Q87,"ERR!","OK")</f>
        <v>OK</v>
      </c>
      <c r="R87" s="7" t="str">
        <f>IF(Scoresheet_Result!R87&lt;&gt;Original_Result!R87,"ERR!","OK")</f>
        <v>OK</v>
      </c>
      <c r="S87" s="7" t="str">
        <f>IF(Scoresheet_Result!S87&lt;&gt;Original_Result!S87,"ERR!","OK")</f>
        <v>OK</v>
      </c>
      <c r="T87" s="7" t="str">
        <f>IF(Scoresheet_Result!T87&lt;&gt;Original_Result!T87,"ERR!","OK")</f>
        <v>OK</v>
      </c>
      <c r="U87" s="7" t="str">
        <f>IF(Scoresheet_Result!U87&lt;&gt;Original_Result!U87,"ERR!","OK")</f>
        <v>OK</v>
      </c>
      <c r="V87" s="7" t="str">
        <f>IF(Scoresheet_Result!V87&lt;&gt;Original_Result!V87,"ERR!","OK")</f>
        <v>OK</v>
      </c>
      <c r="W87" s="7" t="str">
        <f>IF(Scoresheet_Result!W87&lt;&gt;Original_Result!W87,"ERR!","OK")</f>
        <v>OK</v>
      </c>
      <c r="X87" s="7" t="str">
        <f>IF(Scoresheet_Result!X87&lt;&gt;Original_Result!X87,"ERR!","OK")</f>
        <v>OK</v>
      </c>
      <c r="Y87" s="7" t="str">
        <f>IF(Scoresheet_Result!Y87&lt;&gt;Original_Result!Y87,"ERR!","OK")</f>
        <v>OK</v>
      </c>
      <c r="Z87" s="7" t="str">
        <f>IF(Scoresheet_Result!Z87&lt;&gt;Original_Result!Z87,"ERR!","OK")</f>
        <v>OK</v>
      </c>
      <c r="AA87" s="7" t="str">
        <f>IF(Scoresheet_Result!AA87&lt;&gt;Original_Result!AA87,"ERR!","OK")</f>
        <v>OK</v>
      </c>
      <c r="AB87" s="7" t="str">
        <f>IF(Scoresheet_Result!AB87&lt;&gt;Original_Result!AB87,"ERR!","OK")</f>
        <v>OK</v>
      </c>
      <c r="AC87" s="7" t="str">
        <f>IF(Scoresheet_Result!AC87&lt;&gt;Original_Result!AC87,"ERR!","OK")</f>
        <v>OK</v>
      </c>
      <c r="AD87" s="7" t="str">
        <f>IF(Scoresheet_Result!AD87&lt;&gt;Original_Result!AD87,"ERR!","OK")</f>
        <v>OK</v>
      </c>
      <c r="AE87" s="7" t="str">
        <f>IF(Scoresheet_Result!AE87&lt;&gt;Original_Result!AE87,"ERR!","OK")</f>
        <v>OK</v>
      </c>
      <c r="AF87" s="7" t="str">
        <f>IF(Scoresheet_Result!AF87&lt;&gt;Original_Result!AF87,"ERR!","OK")</f>
        <v>OK</v>
      </c>
      <c r="AG87" s="7" t="str">
        <f>IF(Scoresheet_Result!AG87&lt;&gt;Original_Result!AG87,"ERR!","OK")</f>
        <v>OK</v>
      </c>
      <c r="AH87" s="7" t="str">
        <f>IF(Scoresheet_Result!AH87&lt;&gt;Original_Result!AH87,"ERR!","OK")</f>
        <v>OK</v>
      </c>
      <c r="AI87" s="5"/>
      <c r="AJ87" s="5"/>
      <c r="AK87" s="5"/>
      <c r="AL87" s="5"/>
      <c r="AM87" s="5"/>
      <c r="AN87" s="5"/>
      <c r="AP87" s="7"/>
      <c r="AQ87">
        <f t="shared" si="78"/>
        <v>1</v>
      </c>
      <c r="AR87" t="e">
        <f t="shared" si="79"/>
        <v>#VALUE!</v>
      </c>
      <c r="AS87">
        <f t="shared" si="80"/>
        <v>1</v>
      </c>
      <c r="AT87">
        <f t="shared" si="81"/>
        <v>1</v>
      </c>
      <c r="AU87">
        <f t="shared" si="82"/>
        <v>1</v>
      </c>
      <c r="AV87">
        <f t="shared" si="83"/>
        <v>1</v>
      </c>
      <c r="AW87">
        <f t="shared" si="84"/>
        <v>1</v>
      </c>
      <c r="AX87">
        <f t="shared" si="85"/>
        <v>1</v>
      </c>
      <c r="AY87">
        <f t="shared" si="86"/>
        <v>1</v>
      </c>
      <c r="AZ87">
        <f t="shared" si="87"/>
        <v>1</v>
      </c>
      <c r="BA87">
        <f t="shared" si="88"/>
        <v>1</v>
      </c>
      <c r="BB87">
        <f t="shared" si="89"/>
        <v>1</v>
      </c>
      <c r="BC87">
        <f t="shared" si="90"/>
        <v>1</v>
      </c>
      <c r="BD87">
        <f t="shared" si="91"/>
        <v>1</v>
      </c>
      <c r="BE87">
        <f t="shared" si="92"/>
        <v>1</v>
      </c>
      <c r="BF87">
        <f t="shared" si="93"/>
        <v>1</v>
      </c>
      <c r="BG87">
        <f t="shared" si="94"/>
        <v>1</v>
      </c>
      <c r="BH87">
        <f t="shared" si="95"/>
        <v>1</v>
      </c>
      <c r="BI87">
        <f t="shared" si="96"/>
        <v>1</v>
      </c>
      <c r="BJ87">
        <f t="shared" si="97"/>
        <v>1</v>
      </c>
      <c r="BK87">
        <f t="shared" si="98"/>
        <v>1</v>
      </c>
      <c r="BL87">
        <f t="shared" si="99"/>
        <v>1</v>
      </c>
      <c r="BM87">
        <f t="shared" si="100"/>
        <v>1</v>
      </c>
      <c r="BN87">
        <f t="shared" si="101"/>
        <v>1</v>
      </c>
      <c r="BO87">
        <f t="shared" si="102"/>
        <v>1</v>
      </c>
      <c r="BP87">
        <f t="shared" si="103"/>
        <v>1</v>
      </c>
      <c r="BQ87">
        <f t="shared" si="104"/>
        <v>1</v>
      </c>
      <c r="BR87">
        <f t="shared" si="105"/>
        <v>1</v>
      </c>
      <c r="BS87">
        <f t="shared" si="106"/>
        <v>1</v>
      </c>
      <c r="BT87">
        <f t="shared" si="107"/>
        <v>1</v>
      </c>
      <c r="BU87">
        <f t="shared" si="108"/>
        <v>1</v>
      </c>
      <c r="BV87">
        <f t="shared" si="109"/>
        <v>1</v>
      </c>
      <c r="BX87" t="e">
        <f t="shared" si="110"/>
        <v>#VALUE!</v>
      </c>
      <c r="BY87">
        <f t="shared" si="111"/>
        <v>1</v>
      </c>
      <c r="BZ87">
        <f t="shared" si="112"/>
        <v>1</v>
      </c>
      <c r="CA87">
        <f t="shared" si="113"/>
        <v>1</v>
      </c>
      <c r="CB87">
        <f t="shared" si="114"/>
        <v>1</v>
      </c>
      <c r="CC87">
        <f t="shared" si="115"/>
        <v>1</v>
      </c>
      <c r="CD87">
        <f t="shared" si="116"/>
        <v>1</v>
      </c>
    </row>
    <row r="88" spans="1:82">
      <c r="A88" s="7" t="str">
        <f>IF(Scoresheet_Result!A88&lt;&gt;Original_Result!A88,"ERR!","OK")</f>
        <v>OK</v>
      </c>
      <c r="B88" s="7" t="str">
        <f>IF(Scoresheet_Result!B88&lt;&gt;Original_Result!B88,"ERR!","OK")</f>
        <v>OK</v>
      </c>
      <c r="C88" s="7" t="str">
        <f>IF(Scoresheet_Result!C88&lt;&gt;Original_Result!C88,"ERR!","OK")</f>
        <v>OK</v>
      </c>
      <c r="D88" s="7" t="str">
        <f>IF(Scoresheet_Result!D88&lt;&gt;Original_Result!D88,"ERR!","OK")</f>
        <v>OK</v>
      </c>
      <c r="E88" s="7" t="str">
        <f>IF(Scoresheet_Result!E88&lt;&gt;Original_Result!E88,"ERR!","OK")</f>
        <v>OK</v>
      </c>
      <c r="F88" s="7" t="str">
        <f>IF(Scoresheet_Result!F88&lt;&gt;Original_Result!F88,"ERR!","OK")</f>
        <v>OK</v>
      </c>
      <c r="G88" s="7" t="str">
        <f>IF(Scoresheet_Result!G88&lt;&gt;Original_Result!G88,"ERR!","OK")</f>
        <v>OK</v>
      </c>
      <c r="H88" s="7" t="str">
        <f>IF(Scoresheet_Result!H88&lt;&gt;Original_Result!H88,"ERR!","OK")</f>
        <v>OK</v>
      </c>
      <c r="I88" s="7" t="str">
        <f>IF(Scoresheet_Result!I88&lt;&gt;Original_Result!I88,"ERR!","OK")</f>
        <v>OK</v>
      </c>
      <c r="J88" s="7" t="str">
        <f>IF(Scoresheet_Result!J88&lt;&gt;Original_Result!J88,"ERR!","OK")</f>
        <v>OK</v>
      </c>
      <c r="K88" s="7" t="str">
        <f>IF(Scoresheet_Result!K88&lt;&gt;Original_Result!K88,"ERR!","OK")</f>
        <v>OK</v>
      </c>
      <c r="L88" s="7" t="str">
        <f>IF(Scoresheet_Result!L88&lt;&gt;Original_Result!L88,"ERR!","OK")</f>
        <v>OK</v>
      </c>
      <c r="M88" s="7" t="str">
        <f>IF(Scoresheet_Result!M88&lt;&gt;Original_Result!M88,"ERR!","OK")</f>
        <v>OK</v>
      </c>
      <c r="N88" s="7" t="str">
        <f>IF(Scoresheet_Result!N88&lt;&gt;Original_Result!N88,"ERR!","OK")</f>
        <v>OK</v>
      </c>
      <c r="O88" s="7" t="str">
        <f>IF(Scoresheet_Result!O88&lt;&gt;Original_Result!O88,"ERR!","OK")</f>
        <v>OK</v>
      </c>
      <c r="P88" s="7" t="str">
        <f>IF(Scoresheet_Result!P88&lt;&gt;Original_Result!P88,"ERR!","OK")</f>
        <v>OK</v>
      </c>
      <c r="Q88" s="7" t="str">
        <f>IF(Scoresheet_Result!Q88&lt;&gt;Original_Result!Q88,"ERR!","OK")</f>
        <v>OK</v>
      </c>
      <c r="R88" s="7" t="str">
        <f>IF(Scoresheet_Result!R88&lt;&gt;Original_Result!R88,"ERR!","OK")</f>
        <v>OK</v>
      </c>
      <c r="S88" s="7" t="str">
        <f>IF(Scoresheet_Result!S88&lt;&gt;Original_Result!S88,"ERR!","OK")</f>
        <v>OK</v>
      </c>
      <c r="T88" s="7" t="str">
        <f>IF(Scoresheet_Result!T88&lt;&gt;Original_Result!T88,"ERR!","OK")</f>
        <v>OK</v>
      </c>
      <c r="U88" s="7" t="str">
        <f>IF(Scoresheet_Result!U88&lt;&gt;Original_Result!U88,"ERR!","OK")</f>
        <v>OK</v>
      </c>
      <c r="V88" s="7" t="str">
        <f>IF(Scoresheet_Result!V88&lt;&gt;Original_Result!V88,"ERR!","OK")</f>
        <v>OK</v>
      </c>
      <c r="W88" s="7" t="str">
        <f>IF(Scoresheet_Result!W88&lt;&gt;Original_Result!W88,"ERR!","OK")</f>
        <v>OK</v>
      </c>
      <c r="X88" s="7" t="str">
        <f>IF(Scoresheet_Result!X88&lt;&gt;Original_Result!X88,"ERR!","OK")</f>
        <v>OK</v>
      </c>
      <c r="Y88" s="7" t="str">
        <f>IF(Scoresheet_Result!Y88&lt;&gt;Original_Result!Y88,"ERR!","OK")</f>
        <v>OK</v>
      </c>
      <c r="Z88" s="7" t="str">
        <f>IF(Scoresheet_Result!Z88&lt;&gt;Original_Result!Z88,"ERR!","OK")</f>
        <v>OK</v>
      </c>
      <c r="AA88" s="7" t="str">
        <f>IF(Scoresheet_Result!AA88&lt;&gt;Original_Result!AA88,"ERR!","OK")</f>
        <v>OK</v>
      </c>
      <c r="AB88" s="7" t="str">
        <f>IF(Scoresheet_Result!AB88&lt;&gt;Original_Result!AB88,"ERR!","OK")</f>
        <v>OK</v>
      </c>
      <c r="AC88" s="7" t="str">
        <f>IF(Scoresheet_Result!AC88&lt;&gt;Original_Result!AC88,"ERR!","OK")</f>
        <v>OK</v>
      </c>
      <c r="AD88" s="7" t="str">
        <f>IF(Scoresheet_Result!AD88&lt;&gt;Original_Result!AD88,"ERR!","OK")</f>
        <v>OK</v>
      </c>
      <c r="AE88" s="7" t="str">
        <f>IF(Scoresheet_Result!AE88&lt;&gt;Original_Result!AE88,"ERR!","OK")</f>
        <v>OK</v>
      </c>
      <c r="AF88" s="7" t="str">
        <f>IF(Scoresheet_Result!AF88&lt;&gt;Original_Result!AF88,"ERR!","OK")</f>
        <v>OK</v>
      </c>
      <c r="AG88" s="7" t="str">
        <f>IF(Scoresheet_Result!AG88&lt;&gt;Original_Result!AG88,"ERR!","OK")</f>
        <v>OK</v>
      </c>
      <c r="AH88" s="7" t="str">
        <f>IF(Scoresheet_Result!AH88&lt;&gt;Original_Result!AH88,"ERR!","OK")</f>
        <v>OK</v>
      </c>
      <c r="AI88" s="5"/>
      <c r="AJ88" s="5"/>
      <c r="AK88" s="5"/>
      <c r="AL88" s="5"/>
      <c r="AM88" s="5"/>
      <c r="AN88" s="5"/>
      <c r="AP88" s="7"/>
      <c r="AQ88">
        <f t="shared" si="78"/>
        <v>1</v>
      </c>
      <c r="AR88" t="e">
        <f t="shared" si="79"/>
        <v>#VALUE!</v>
      </c>
      <c r="AS88">
        <f t="shared" si="80"/>
        <v>1</v>
      </c>
      <c r="AT88">
        <f t="shared" si="81"/>
        <v>1</v>
      </c>
      <c r="AU88">
        <f t="shared" si="82"/>
        <v>1</v>
      </c>
      <c r="AV88">
        <f t="shared" si="83"/>
        <v>1</v>
      </c>
      <c r="AW88">
        <f t="shared" si="84"/>
        <v>1</v>
      </c>
      <c r="AX88">
        <f t="shared" si="85"/>
        <v>1</v>
      </c>
      <c r="AY88">
        <f t="shared" si="86"/>
        <v>1</v>
      </c>
      <c r="AZ88">
        <f t="shared" si="87"/>
        <v>1</v>
      </c>
      <c r="BA88">
        <f t="shared" si="88"/>
        <v>1</v>
      </c>
      <c r="BB88">
        <f t="shared" si="89"/>
        <v>1</v>
      </c>
      <c r="BC88">
        <f t="shared" si="90"/>
        <v>1</v>
      </c>
      <c r="BD88">
        <f t="shared" si="91"/>
        <v>1</v>
      </c>
      <c r="BE88">
        <f t="shared" si="92"/>
        <v>1</v>
      </c>
      <c r="BF88">
        <f t="shared" si="93"/>
        <v>1</v>
      </c>
      <c r="BG88">
        <f t="shared" si="94"/>
        <v>1</v>
      </c>
      <c r="BH88">
        <f t="shared" si="95"/>
        <v>1</v>
      </c>
      <c r="BI88">
        <f t="shared" si="96"/>
        <v>1</v>
      </c>
      <c r="BJ88">
        <f t="shared" si="97"/>
        <v>1</v>
      </c>
      <c r="BK88">
        <f t="shared" si="98"/>
        <v>1</v>
      </c>
      <c r="BL88">
        <f t="shared" si="99"/>
        <v>1</v>
      </c>
      <c r="BM88">
        <f t="shared" si="100"/>
        <v>1</v>
      </c>
      <c r="BN88">
        <f t="shared" si="101"/>
        <v>1</v>
      </c>
      <c r="BO88">
        <f t="shared" si="102"/>
        <v>1</v>
      </c>
      <c r="BP88">
        <f t="shared" si="103"/>
        <v>1</v>
      </c>
      <c r="BQ88">
        <f t="shared" si="104"/>
        <v>1</v>
      </c>
      <c r="BR88">
        <f t="shared" si="105"/>
        <v>1</v>
      </c>
      <c r="BS88">
        <f t="shared" si="106"/>
        <v>1</v>
      </c>
      <c r="BT88">
        <f t="shared" si="107"/>
        <v>1</v>
      </c>
      <c r="BU88">
        <f t="shared" si="108"/>
        <v>1</v>
      </c>
      <c r="BV88">
        <f t="shared" si="109"/>
        <v>1</v>
      </c>
      <c r="BX88" t="e">
        <f t="shared" si="110"/>
        <v>#VALUE!</v>
      </c>
      <c r="BY88">
        <f t="shared" si="111"/>
        <v>1</v>
      </c>
      <c r="BZ88">
        <f t="shared" si="112"/>
        <v>1</v>
      </c>
      <c r="CA88">
        <f t="shared" si="113"/>
        <v>1</v>
      </c>
      <c r="CB88">
        <f t="shared" si="114"/>
        <v>1</v>
      </c>
      <c r="CC88">
        <f t="shared" si="115"/>
        <v>1</v>
      </c>
      <c r="CD88">
        <f t="shared" si="116"/>
        <v>1</v>
      </c>
    </row>
    <row r="89" spans="1:82">
      <c r="A89" s="7" t="str">
        <f>IF(Scoresheet_Result!A89&lt;&gt;Original_Result!A89,"ERR!","OK")</f>
        <v>OK</v>
      </c>
      <c r="B89" s="7" t="str">
        <f>IF(Scoresheet_Result!B89&lt;&gt;Original_Result!B89,"ERR!","OK")</f>
        <v>OK</v>
      </c>
      <c r="C89" s="7" t="str">
        <f>IF(Scoresheet_Result!C89&lt;&gt;Original_Result!C89,"ERR!","OK")</f>
        <v>OK</v>
      </c>
      <c r="D89" s="7" t="str">
        <f>IF(Scoresheet_Result!D89&lt;&gt;Original_Result!D89,"ERR!","OK")</f>
        <v>OK</v>
      </c>
      <c r="E89" s="7" t="str">
        <f>IF(Scoresheet_Result!E89&lt;&gt;Original_Result!E89,"ERR!","OK")</f>
        <v>OK</v>
      </c>
      <c r="F89" s="7" t="str">
        <f>IF(Scoresheet_Result!F89&lt;&gt;Original_Result!F89,"ERR!","OK")</f>
        <v>OK</v>
      </c>
      <c r="G89" s="7" t="str">
        <f>IF(Scoresheet_Result!G89&lt;&gt;Original_Result!G89,"ERR!","OK")</f>
        <v>OK</v>
      </c>
      <c r="H89" s="7" t="str">
        <f>IF(Scoresheet_Result!H89&lt;&gt;Original_Result!H89,"ERR!","OK")</f>
        <v>OK</v>
      </c>
      <c r="I89" s="7" t="str">
        <f>IF(Scoresheet_Result!I89&lt;&gt;Original_Result!I89,"ERR!","OK")</f>
        <v>OK</v>
      </c>
      <c r="J89" s="7" t="str">
        <f>IF(Scoresheet_Result!J89&lt;&gt;Original_Result!J89,"ERR!","OK")</f>
        <v>OK</v>
      </c>
      <c r="K89" s="7" t="str">
        <f>IF(Scoresheet_Result!K89&lt;&gt;Original_Result!K89,"ERR!","OK")</f>
        <v>OK</v>
      </c>
      <c r="L89" s="7" t="str">
        <f>IF(Scoresheet_Result!L89&lt;&gt;Original_Result!L89,"ERR!","OK")</f>
        <v>OK</v>
      </c>
      <c r="M89" s="7" t="str">
        <f>IF(Scoresheet_Result!M89&lt;&gt;Original_Result!M89,"ERR!","OK")</f>
        <v>OK</v>
      </c>
      <c r="N89" s="7" t="str">
        <f>IF(Scoresheet_Result!N89&lt;&gt;Original_Result!N89,"ERR!","OK")</f>
        <v>OK</v>
      </c>
      <c r="O89" s="7" t="str">
        <f>IF(Scoresheet_Result!O89&lt;&gt;Original_Result!O89,"ERR!","OK")</f>
        <v>OK</v>
      </c>
      <c r="P89" s="7" t="str">
        <f>IF(Scoresheet_Result!P89&lt;&gt;Original_Result!P89,"ERR!","OK")</f>
        <v>OK</v>
      </c>
      <c r="Q89" s="7" t="str">
        <f>IF(Scoresheet_Result!Q89&lt;&gt;Original_Result!Q89,"ERR!","OK")</f>
        <v>OK</v>
      </c>
      <c r="R89" s="7" t="str">
        <f>IF(Scoresheet_Result!R89&lt;&gt;Original_Result!R89,"ERR!","OK")</f>
        <v>OK</v>
      </c>
      <c r="S89" s="7" t="str">
        <f>IF(Scoresheet_Result!S89&lt;&gt;Original_Result!S89,"ERR!","OK")</f>
        <v>OK</v>
      </c>
      <c r="T89" s="7" t="str">
        <f>IF(Scoresheet_Result!T89&lt;&gt;Original_Result!T89,"ERR!","OK")</f>
        <v>OK</v>
      </c>
      <c r="U89" s="7" t="str">
        <f>IF(Scoresheet_Result!U89&lt;&gt;Original_Result!U89,"ERR!","OK")</f>
        <v>OK</v>
      </c>
      <c r="V89" s="7" t="str">
        <f>IF(Scoresheet_Result!V89&lt;&gt;Original_Result!V89,"ERR!","OK")</f>
        <v>OK</v>
      </c>
      <c r="W89" s="7" t="str">
        <f>IF(Scoresheet_Result!W89&lt;&gt;Original_Result!W89,"ERR!","OK")</f>
        <v>OK</v>
      </c>
      <c r="X89" s="7" t="str">
        <f>IF(Scoresheet_Result!X89&lt;&gt;Original_Result!X89,"ERR!","OK")</f>
        <v>OK</v>
      </c>
      <c r="Y89" s="7" t="str">
        <f>IF(Scoresheet_Result!Y89&lt;&gt;Original_Result!Y89,"ERR!","OK")</f>
        <v>OK</v>
      </c>
      <c r="Z89" s="7" t="str">
        <f>IF(Scoresheet_Result!Z89&lt;&gt;Original_Result!Z89,"ERR!","OK")</f>
        <v>OK</v>
      </c>
      <c r="AA89" s="7" t="str">
        <f>IF(Scoresheet_Result!AA89&lt;&gt;Original_Result!AA89,"ERR!","OK")</f>
        <v>OK</v>
      </c>
      <c r="AB89" s="7" t="str">
        <f>IF(Scoresheet_Result!AB89&lt;&gt;Original_Result!AB89,"ERR!","OK")</f>
        <v>OK</v>
      </c>
      <c r="AC89" s="7" t="str">
        <f>IF(Scoresheet_Result!AC89&lt;&gt;Original_Result!AC89,"ERR!","OK")</f>
        <v>OK</v>
      </c>
      <c r="AD89" s="7" t="str">
        <f>IF(Scoresheet_Result!AD89&lt;&gt;Original_Result!AD89,"ERR!","OK")</f>
        <v>OK</v>
      </c>
      <c r="AE89" s="7" t="str">
        <f>IF(Scoresheet_Result!AE89&lt;&gt;Original_Result!AE89,"ERR!","OK")</f>
        <v>OK</v>
      </c>
      <c r="AF89" s="7" t="str">
        <f>IF(Scoresheet_Result!AF89&lt;&gt;Original_Result!AF89,"ERR!","OK")</f>
        <v>OK</v>
      </c>
      <c r="AG89" s="7" t="str">
        <f>IF(Scoresheet_Result!AG89&lt;&gt;Original_Result!AG89,"ERR!","OK")</f>
        <v>OK</v>
      </c>
      <c r="AH89" s="7" t="str">
        <f>IF(Scoresheet_Result!AH89&lt;&gt;Original_Result!AH89,"ERR!","OK")</f>
        <v>OK</v>
      </c>
      <c r="AI89" s="5"/>
      <c r="AJ89" s="5"/>
      <c r="AK89" s="5"/>
      <c r="AL89" s="5"/>
      <c r="AM89" s="5"/>
      <c r="AN89" s="5"/>
      <c r="AP89" s="7"/>
      <c r="AQ89">
        <f t="shared" si="78"/>
        <v>1</v>
      </c>
      <c r="AR89" t="e">
        <f t="shared" si="79"/>
        <v>#VALUE!</v>
      </c>
      <c r="AS89">
        <f t="shared" si="80"/>
        <v>1</v>
      </c>
      <c r="AT89">
        <f t="shared" si="81"/>
        <v>1</v>
      </c>
      <c r="AU89">
        <f t="shared" si="82"/>
        <v>1</v>
      </c>
      <c r="AV89">
        <f t="shared" si="83"/>
        <v>1</v>
      </c>
      <c r="AW89">
        <f t="shared" si="84"/>
        <v>1</v>
      </c>
      <c r="AX89">
        <f t="shared" si="85"/>
        <v>1</v>
      </c>
      <c r="AY89">
        <f t="shared" si="86"/>
        <v>1</v>
      </c>
      <c r="AZ89">
        <f t="shared" si="87"/>
        <v>1</v>
      </c>
      <c r="BA89">
        <f t="shared" si="88"/>
        <v>1</v>
      </c>
      <c r="BB89">
        <f t="shared" si="89"/>
        <v>1</v>
      </c>
      <c r="BC89">
        <f t="shared" si="90"/>
        <v>1</v>
      </c>
      <c r="BD89">
        <f t="shared" si="91"/>
        <v>1</v>
      </c>
      <c r="BE89">
        <f t="shared" si="92"/>
        <v>1</v>
      </c>
      <c r="BF89">
        <f t="shared" si="93"/>
        <v>1</v>
      </c>
      <c r="BG89">
        <f t="shared" si="94"/>
        <v>1</v>
      </c>
      <c r="BH89">
        <f t="shared" si="95"/>
        <v>1</v>
      </c>
      <c r="BI89">
        <f t="shared" si="96"/>
        <v>1</v>
      </c>
      <c r="BJ89">
        <f t="shared" si="97"/>
        <v>1</v>
      </c>
      <c r="BK89">
        <f t="shared" si="98"/>
        <v>1</v>
      </c>
      <c r="BL89">
        <f t="shared" si="99"/>
        <v>1</v>
      </c>
      <c r="BM89">
        <f t="shared" si="100"/>
        <v>1</v>
      </c>
      <c r="BN89">
        <f t="shared" si="101"/>
        <v>1</v>
      </c>
      <c r="BO89">
        <f t="shared" si="102"/>
        <v>1</v>
      </c>
      <c r="BP89">
        <f t="shared" si="103"/>
        <v>1</v>
      </c>
      <c r="BQ89">
        <f t="shared" si="104"/>
        <v>1</v>
      </c>
      <c r="BR89">
        <f t="shared" si="105"/>
        <v>1</v>
      </c>
      <c r="BS89">
        <f t="shared" si="106"/>
        <v>1</v>
      </c>
      <c r="BT89">
        <f t="shared" si="107"/>
        <v>1</v>
      </c>
      <c r="BU89">
        <f t="shared" si="108"/>
        <v>1</v>
      </c>
      <c r="BV89">
        <f t="shared" si="109"/>
        <v>1</v>
      </c>
      <c r="BX89" t="e">
        <f t="shared" si="110"/>
        <v>#VALUE!</v>
      </c>
      <c r="BY89">
        <f t="shared" si="111"/>
        <v>1</v>
      </c>
      <c r="BZ89">
        <f t="shared" si="112"/>
        <v>1</v>
      </c>
      <c r="CA89">
        <f t="shared" si="113"/>
        <v>1</v>
      </c>
      <c r="CB89">
        <f t="shared" si="114"/>
        <v>1</v>
      </c>
      <c r="CC89">
        <f t="shared" si="115"/>
        <v>1</v>
      </c>
      <c r="CD89">
        <f t="shared" si="116"/>
        <v>1</v>
      </c>
    </row>
    <row r="90" spans="1:82">
      <c r="A90" s="7" t="str">
        <f>IF(Scoresheet_Result!A90&lt;&gt;Original_Result!A90,"ERR!","OK")</f>
        <v>OK</v>
      </c>
      <c r="B90" s="7" t="str">
        <f>IF(Scoresheet_Result!B90&lt;&gt;Original_Result!B90,"ERR!","OK")</f>
        <v>OK</v>
      </c>
      <c r="C90" s="7" t="str">
        <f>IF(Scoresheet_Result!C90&lt;&gt;Original_Result!C90,"ERR!","OK")</f>
        <v>OK</v>
      </c>
      <c r="D90" s="7" t="str">
        <f>IF(Scoresheet_Result!D90&lt;&gt;Original_Result!D90,"ERR!","OK")</f>
        <v>OK</v>
      </c>
      <c r="E90" s="7" t="str">
        <f>IF(Scoresheet_Result!E90&lt;&gt;Original_Result!E90,"ERR!","OK")</f>
        <v>OK</v>
      </c>
      <c r="F90" s="7" t="str">
        <f>IF(Scoresheet_Result!F90&lt;&gt;Original_Result!F90,"ERR!","OK")</f>
        <v>OK</v>
      </c>
      <c r="G90" s="7" t="str">
        <f>IF(Scoresheet_Result!G90&lt;&gt;Original_Result!G90,"ERR!","OK")</f>
        <v>OK</v>
      </c>
      <c r="H90" s="7" t="str">
        <f>IF(Scoresheet_Result!H90&lt;&gt;Original_Result!H90,"ERR!","OK")</f>
        <v>OK</v>
      </c>
      <c r="I90" s="7" t="str">
        <f>IF(Scoresheet_Result!I90&lt;&gt;Original_Result!I90,"ERR!","OK")</f>
        <v>OK</v>
      </c>
      <c r="J90" s="7" t="str">
        <f>IF(Scoresheet_Result!J90&lt;&gt;Original_Result!J90,"ERR!","OK")</f>
        <v>OK</v>
      </c>
      <c r="K90" s="7" t="str">
        <f>IF(Scoresheet_Result!K90&lt;&gt;Original_Result!K90,"ERR!","OK")</f>
        <v>OK</v>
      </c>
      <c r="L90" s="7" t="str">
        <f>IF(Scoresheet_Result!L90&lt;&gt;Original_Result!L90,"ERR!","OK")</f>
        <v>OK</v>
      </c>
      <c r="M90" s="7" t="str">
        <f>IF(Scoresheet_Result!M90&lt;&gt;Original_Result!M90,"ERR!","OK")</f>
        <v>OK</v>
      </c>
      <c r="N90" s="7" t="str">
        <f>IF(Scoresheet_Result!N90&lt;&gt;Original_Result!N90,"ERR!","OK")</f>
        <v>OK</v>
      </c>
      <c r="O90" s="7" t="str">
        <f>IF(Scoresheet_Result!O90&lt;&gt;Original_Result!O90,"ERR!","OK")</f>
        <v>OK</v>
      </c>
      <c r="P90" s="7" t="str">
        <f>IF(Scoresheet_Result!P90&lt;&gt;Original_Result!P90,"ERR!","OK")</f>
        <v>OK</v>
      </c>
      <c r="Q90" s="7" t="str">
        <f>IF(Scoresheet_Result!Q90&lt;&gt;Original_Result!Q90,"ERR!","OK")</f>
        <v>OK</v>
      </c>
      <c r="R90" s="7" t="str">
        <f>IF(Scoresheet_Result!R90&lt;&gt;Original_Result!R90,"ERR!","OK")</f>
        <v>OK</v>
      </c>
      <c r="S90" s="7" t="str">
        <f>IF(Scoresheet_Result!S90&lt;&gt;Original_Result!S90,"ERR!","OK")</f>
        <v>OK</v>
      </c>
      <c r="T90" s="7" t="str">
        <f>IF(Scoresheet_Result!T90&lt;&gt;Original_Result!T90,"ERR!","OK")</f>
        <v>OK</v>
      </c>
      <c r="U90" s="7" t="str">
        <f>IF(Scoresheet_Result!U90&lt;&gt;Original_Result!U90,"ERR!","OK")</f>
        <v>OK</v>
      </c>
      <c r="V90" s="7" t="str">
        <f>IF(Scoresheet_Result!V90&lt;&gt;Original_Result!V90,"ERR!","OK")</f>
        <v>OK</v>
      </c>
      <c r="W90" s="7" t="str">
        <f>IF(Scoresheet_Result!W90&lt;&gt;Original_Result!W90,"ERR!","OK")</f>
        <v>OK</v>
      </c>
      <c r="X90" s="7" t="str">
        <f>IF(Scoresheet_Result!X90&lt;&gt;Original_Result!X90,"ERR!","OK")</f>
        <v>OK</v>
      </c>
      <c r="Y90" s="7" t="str">
        <f>IF(Scoresheet_Result!Y90&lt;&gt;Original_Result!Y90,"ERR!","OK")</f>
        <v>OK</v>
      </c>
      <c r="Z90" s="7" t="str">
        <f>IF(Scoresheet_Result!Z90&lt;&gt;Original_Result!Z90,"ERR!","OK")</f>
        <v>OK</v>
      </c>
      <c r="AA90" s="7" t="str">
        <f>IF(Scoresheet_Result!AA90&lt;&gt;Original_Result!AA90,"ERR!","OK")</f>
        <v>OK</v>
      </c>
      <c r="AB90" s="7" t="str">
        <f>IF(Scoresheet_Result!AB90&lt;&gt;Original_Result!AB90,"ERR!","OK")</f>
        <v>OK</v>
      </c>
      <c r="AC90" s="7" t="str">
        <f>IF(Scoresheet_Result!AC90&lt;&gt;Original_Result!AC90,"ERR!","OK")</f>
        <v>OK</v>
      </c>
      <c r="AD90" s="7" t="str">
        <f>IF(Scoresheet_Result!AD90&lt;&gt;Original_Result!AD90,"ERR!","OK")</f>
        <v>OK</v>
      </c>
      <c r="AE90" s="7" t="str">
        <f>IF(Scoresheet_Result!AE90&lt;&gt;Original_Result!AE90,"ERR!","OK")</f>
        <v>OK</v>
      </c>
      <c r="AF90" s="7" t="str">
        <f>IF(Scoresheet_Result!AF90&lt;&gt;Original_Result!AF90,"ERR!","OK")</f>
        <v>OK</v>
      </c>
      <c r="AG90" s="7" t="str">
        <f>IF(Scoresheet_Result!AG90&lt;&gt;Original_Result!AG90,"ERR!","OK")</f>
        <v>OK</v>
      </c>
      <c r="AH90" s="7" t="str">
        <f>IF(Scoresheet_Result!AH90&lt;&gt;Original_Result!AH90,"ERR!","OK")</f>
        <v>OK</v>
      </c>
      <c r="AI90" s="5"/>
      <c r="AJ90" s="5"/>
      <c r="AK90" s="5"/>
      <c r="AL90" s="5"/>
      <c r="AM90" s="5"/>
      <c r="AN90" s="5"/>
      <c r="AP90" s="7"/>
      <c r="AQ90">
        <f t="shared" si="78"/>
        <v>1</v>
      </c>
      <c r="AR90" t="e">
        <f t="shared" si="79"/>
        <v>#VALUE!</v>
      </c>
      <c r="AS90">
        <f t="shared" si="80"/>
        <v>1</v>
      </c>
      <c r="AT90">
        <f t="shared" si="81"/>
        <v>1</v>
      </c>
      <c r="AU90">
        <f t="shared" si="82"/>
        <v>1</v>
      </c>
      <c r="AV90">
        <f t="shared" si="83"/>
        <v>1</v>
      </c>
      <c r="AW90">
        <f t="shared" si="84"/>
        <v>1</v>
      </c>
      <c r="AX90">
        <f t="shared" si="85"/>
        <v>1</v>
      </c>
      <c r="AY90">
        <f t="shared" si="86"/>
        <v>1</v>
      </c>
      <c r="AZ90">
        <f t="shared" si="87"/>
        <v>1</v>
      </c>
      <c r="BA90">
        <f t="shared" si="88"/>
        <v>1</v>
      </c>
      <c r="BB90">
        <f t="shared" si="89"/>
        <v>1</v>
      </c>
      <c r="BC90">
        <f t="shared" si="90"/>
        <v>1</v>
      </c>
      <c r="BD90">
        <f t="shared" si="91"/>
        <v>1</v>
      </c>
      <c r="BE90">
        <f t="shared" si="92"/>
        <v>1</v>
      </c>
      <c r="BF90">
        <f t="shared" si="93"/>
        <v>1</v>
      </c>
      <c r="BG90">
        <f t="shared" si="94"/>
        <v>1</v>
      </c>
      <c r="BH90">
        <f t="shared" si="95"/>
        <v>1</v>
      </c>
      <c r="BI90">
        <f t="shared" si="96"/>
        <v>1</v>
      </c>
      <c r="BJ90">
        <f t="shared" si="97"/>
        <v>1</v>
      </c>
      <c r="BK90">
        <f t="shared" si="98"/>
        <v>1</v>
      </c>
      <c r="BL90">
        <f t="shared" si="99"/>
        <v>1</v>
      </c>
      <c r="BM90">
        <f t="shared" si="100"/>
        <v>1</v>
      </c>
      <c r="BN90">
        <f t="shared" si="101"/>
        <v>1</v>
      </c>
      <c r="BO90">
        <f t="shared" si="102"/>
        <v>1</v>
      </c>
      <c r="BP90">
        <f t="shared" si="103"/>
        <v>1</v>
      </c>
      <c r="BQ90">
        <f t="shared" si="104"/>
        <v>1</v>
      </c>
      <c r="BR90">
        <f t="shared" si="105"/>
        <v>1</v>
      </c>
      <c r="BS90">
        <f t="shared" si="106"/>
        <v>1</v>
      </c>
      <c r="BT90">
        <f t="shared" si="107"/>
        <v>1</v>
      </c>
      <c r="BU90">
        <f t="shared" si="108"/>
        <v>1</v>
      </c>
      <c r="BV90">
        <f t="shared" si="109"/>
        <v>1</v>
      </c>
      <c r="BX90" t="e">
        <f t="shared" si="110"/>
        <v>#VALUE!</v>
      </c>
      <c r="BY90">
        <f t="shared" si="111"/>
        <v>1</v>
      </c>
      <c r="BZ90">
        <f t="shared" si="112"/>
        <v>1</v>
      </c>
      <c r="CA90">
        <f t="shared" si="113"/>
        <v>1</v>
      </c>
      <c r="CB90">
        <f t="shared" si="114"/>
        <v>1</v>
      </c>
      <c r="CC90">
        <f t="shared" si="115"/>
        <v>1</v>
      </c>
      <c r="CD90">
        <f t="shared" si="116"/>
        <v>1</v>
      </c>
    </row>
    <row r="91" spans="1:82">
      <c r="A91" s="7" t="str">
        <f>IF(Scoresheet_Result!A91&lt;&gt;Original_Result!A91,"ERR!","OK")</f>
        <v>OK</v>
      </c>
      <c r="B91" s="7" t="str">
        <f>IF(Scoresheet_Result!B91&lt;&gt;Original_Result!B91,"ERR!","OK")</f>
        <v>OK</v>
      </c>
      <c r="C91" s="7" t="str">
        <f>IF(Scoresheet_Result!C91&lt;&gt;Original_Result!C91,"ERR!","OK")</f>
        <v>OK</v>
      </c>
      <c r="D91" s="7" t="str">
        <f>IF(Scoresheet_Result!D91&lt;&gt;Original_Result!D91,"ERR!","OK")</f>
        <v>OK</v>
      </c>
      <c r="E91" s="7" t="str">
        <f>IF(Scoresheet_Result!E91&lt;&gt;Original_Result!E91,"ERR!","OK")</f>
        <v>OK</v>
      </c>
      <c r="F91" s="7" t="str">
        <f>IF(Scoresheet_Result!F91&lt;&gt;Original_Result!F91,"ERR!","OK")</f>
        <v>OK</v>
      </c>
      <c r="G91" s="7" t="str">
        <f>IF(Scoresheet_Result!G91&lt;&gt;Original_Result!G91,"ERR!","OK")</f>
        <v>OK</v>
      </c>
      <c r="H91" s="7" t="str">
        <f>IF(Scoresheet_Result!H91&lt;&gt;Original_Result!H91,"ERR!","OK")</f>
        <v>OK</v>
      </c>
      <c r="I91" s="7" t="str">
        <f>IF(Scoresheet_Result!I91&lt;&gt;Original_Result!I91,"ERR!","OK")</f>
        <v>OK</v>
      </c>
      <c r="J91" s="7" t="str">
        <f>IF(Scoresheet_Result!J91&lt;&gt;Original_Result!J91,"ERR!","OK")</f>
        <v>OK</v>
      </c>
      <c r="K91" s="7" t="str">
        <f>IF(Scoresheet_Result!K91&lt;&gt;Original_Result!K91,"ERR!","OK")</f>
        <v>OK</v>
      </c>
      <c r="L91" s="7" t="str">
        <f>IF(Scoresheet_Result!L91&lt;&gt;Original_Result!L91,"ERR!","OK")</f>
        <v>OK</v>
      </c>
      <c r="M91" s="7" t="str">
        <f>IF(Scoresheet_Result!M91&lt;&gt;Original_Result!M91,"ERR!","OK")</f>
        <v>OK</v>
      </c>
      <c r="N91" s="7" t="str">
        <f>IF(Scoresheet_Result!N91&lt;&gt;Original_Result!N91,"ERR!","OK")</f>
        <v>OK</v>
      </c>
      <c r="O91" s="7" t="str">
        <f>IF(Scoresheet_Result!O91&lt;&gt;Original_Result!O91,"ERR!","OK")</f>
        <v>OK</v>
      </c>
      <c r="P91" s="7" t="str">
        <f>IF(Scoresheet_Result!P91&lt;&gt;Original_Result!P91,"ERR!","OK")</f>
        <v>OK</v>
      </c>
      <c r="Q91" s="7" t="str">
        <f>IF(Scoresheet_Result!Q91&lt;&gt;Original_Result!Q91,"ERR!","OK")</f>
        <v>OK</v>
      </c>
      <c r="R91" s="7" t="str">
        <f>IF(Scoresheet_Result!R91&lt;&gt;Original_Result!R91,"ERR!","OK")</f>
        <v>OK</v>
      </c>
      <c r="S91" s="7" t="str">
        <f>IF(Scoresheet_Result!S91&lt;&gt;Original_Result!S91,"ERR!","OK")</f>
        <v>OK</v>
      </c>
      <c r="T91" s="7" t="str">
        <f>IF(Scoresheet_Result!T91&lt;&gt;Original_Result!T91,"ERR!","OK")</f>
        <v>OK</v>
      </c>
      <c r="U91" s="7" t="str">
        <f>IF(Scoresheet_Result!U91&lt;&gt;Original_Result!U91,"ERR!","OK")</f>
        <v>OK</v>
      </c>
      <c r="V91" s="7" t="str">
        <f>IF(Scoresheet_Result!V91&lt;&gt;Original_Result!V91,"ERR!","OK")</f>
        <v>OK</v>
      </c>
      <c r="W91" s="7" t="str">
        <f>IF(Scoresheet_Result!W91&lt;&gt;Original_Result!W91,"ERR!","OK")</f>
        <v>OK</v>
      </c>
      <c r="X91" s="7" t="str">
        <f>IF(Scoresheet_Result!X91&lt;&gt;Original_Result!X91,"ERR!","OK")</f>
        <v>OK</v>
      </c>
      <c r="Y91" s="7" t="str">
        <f>IF(Scoresheet_Result!Y91&lt;&gt;Original_Result!Y91,"ERR!","OK")</f>
        <v>OK</v>
      </c>
      <c r="Z91" s="7" t="str">
        <f>IF(Scoresheet_Result!Z91&lt;&gt;Original_Result!Z91,"ERR!","OK")</f>
        <v>OK</v>
      </c>
      <c r="AA91" s="7" t="str">
        <f>IF(Scoresheet_Result!AA91&lt;&gt;Original_Result!AA91,"ERR!","OK")</f>
        <v>OK</v>
      </c>
      <c r="AB91" s="7" t="str">
        <f>IF(Scoresheet_Result!AB91&lt;&gt;Original_Result!AB91,"ERR!","OK")</f>
        <v>OK</v>
      </c>
      <c r="AC91" s="7" t="str">
        <f>IF(Scoresheet_Result!AC91&lt;&gt;Original_Result!AC91,"ERR!","OK")</f>
        <v>OK</v>
      </c>
      <c r="AD91" s="7" t="str">
        <f>IF(Scoresheet_Result!AD91&lt;&gt;Original_Result!AD91,"ERR!","OK")</f>
        <v>OK</v>
      </c>
      <c r="AE91" s="7" t="str">
        <f>IF(Scoresheet_Result!AE91&lt;&gt;Original_Result!AE91,"ERR!","OK")</f>
        <v>OK</v>
      </c>
      <c r="AF91" s="7" t="str">
        <f>IF(Scoresheet_Result!AF91&lt;&gt;Original_Result!AF91,"ERR!","OK")</f>
        <v>OK</v>
      </c>
      <c r="AG91" s="7" t="str">
        <f>IF(Scoresheet_Result!AG91&lt;&gt;Original_Result!AG91,"ERR!","OK")</f>
        <v>OK</v>
      </c>
      <c r="AH91" s="7" t="str">
        <f>IF(Scoresheet_Result!AH91&lt;&gt;Original_Result!AH91,"ERR!","OK")</f>
        <v>OK</v>
      </c>
      <c r="AI91" s="5"/>
      <c r="AJ91" s="5"/>
      <c r="AK91" s="5"/>
      <c r="AL91" s="5"/>
      <c r="AM91" s="5"/>
      <c r="AN91" s="5"/>
      <c r="AP91" s="7"/>
      <c r="AQ91">
        <f t="shared" si="78"/>
        <v>1</v>
      </c>
      <c r="AR91" t="e">
        <f t="shared" si="79"/>
        <v>#VALUE!</v>
      </c>
      <c r="AS91">
        <f t="shared" si="80"/>
        <v>1</v>
      </c>
      <c r="AT91">
        <f t="shared" si="81"/>
        <v>1</v>
      </c>
      <c r="AU91">
        <f t="shared" si="82"/>
        <v>1</v>
      </c>
      <c r="AV91">
        <f t="shared" si="83"/>
        <v>1</v>
      </c>
      <c r="AW91">
        <f t="shared" si="84"/>
        <v>1</v>
      </c>
      <c r="AX91">
        <f t="shared" si="85"/>
        <v>1</v>
      </c>
      <c r="AY91">
        <f t="shared" si="86"/>
        <v>1</v>
      </c>
      <c r="AZ91">
        <f t="shared" si="87"/>
        <v>1</v>
      </c>
      <c r="BA91">
        <f t="shared" si="88"/>
        <v>1</v>
      </c>
      <c r="BB91">
        <f t="shared" si="89"/>
        <v>1</v>
      </c>
      <c r="BC91">
        <f t="shared" si="90"/>
        <v>1</v>
      </c>
      <c r="BD91">
        <f t="shared" si="91"/>
        <v>1</v>
      </c>
      <c r="BE91">
        <f t="shared" si="92"/>
        <v>1</v>
      </c>
      <c r="BF91">
        <f t="shared" si="93"/>
        <v>1</v>
      </c>
      <c r="BG91">
        <f t="shared" si="94"/>
        <v>1</v>
      </c>
      <c r="BH91">
        <f t="shared" si="95"/>
        <v>1</v>
      </c>
      <c r="BI91">
        <f t="shared" si="96"/>
        <v>1</v>
      </c>
      <c r="BJ91">
        <f t="shared" si="97"/>
        <v>1</v>
      </c>
      <c r="BK91">
        <f t="shared" si="98"/>
        <v>1</v>
      </c>
      <c r="BL91">
        <f t="shared" si="99"/>
        <v>1</v>
      </c>
      <c r="BM91">
        <f t="shared" si="100"/>
        <v>1</v>
      </c>
      <c r="BN91">
        <f t="shared" si="101"/>
        <v>1</v>
      </c>
      <c r="BO91">
        <f t="shared" si="102"/>
        <v>1</v>
      </c>
      <c r="BP91">
        <f t="shared" si="103"/>
        <v>1</v>
      </c>
      <c r="BQ91">
        <f t="shared" si="104"/>
        <v>1</v>
      </c>
      <c r="BR91">
        <f t="shared" si="105"/>
        <v>1</v>
      </c>
      <c r="BS91">
        <f t="shared" si="106"/>
        <v>1</v>
      </c>
      <c r="BT91">
        <f t="shared" si="107"/>
        <v>1</v>
      </c>
      <c r="BU91">
        <f t="shared" si="108"/>
        <v>1</v>
      </c>
      <c r="BV91">
        <f t="shared" si="109"/>
        <v>1</v>
      </c>
      <c r="BX91" t="e">
        <f t="shared" si="110"/>
        <v>#VALUE!</v>
      </c>
      <c r="BY91">
        <f t="shared" si="111"/>
        <v>1</v>
      </c>
      <c r="BZ91">
        <f t="shared" si="112"/>
        <v>1</v>
      </c>
      <c r="CA91">
        <f t="shared" si="113"/>
        <v>1</v>
      </c>
      <c r="CB91">
        <f t="shared" si="114"/>
        <v>1</v>
      </c>
      <c r="CC91">
        <f t="shared" si="115"/>
        <v>1</v>
      </c>
      <c r="CD91">
        <f t="shared" si="116"/>
        <v>1</v>
      </c>
    </row>
    <row r="92" spans="1:82">
      <c r="A92" s="7" t="str">
        <f>IF(Scoresheet_Result!A92&lt;&gt;Original_Result!A92,"ERR!","OK")</f>
        <v>OK</v>
      </c>
      <c r="B92" s="7" t="str">
        <f>IF(Scoresheet_Result!B92&lt;&gt;Original_Result!B92,"ERR!","OK")</f>
        <v>OK</v>
      </c>
      <c r="C92" s="7" t="str">
        <f>IF(Scoresheet_Result!C92&lt;&gt;Original_Result!C92,"ERR!","OK")</f>
        <v>OK</v>
      </c>
      <c r="D92" s="7" t="str">
        <f>IF(Scoresheet_Result!D92&lt;&gt;Original_Result!D92,"ERR!","OK")</f>
        <v>OK</v>
      </c>
      <c r="E92" s="7" t="str">
        <f>IF(Scoresheet_Result!E92&lt;&gt;Original_Result!E92,"ERR!","OK")</f>
        <v>OK</v>
      </c>
      <c r="F92" s="7" t="str">
        <f>IF(Scoresheet_Result!F92&lt;&gt;Original_Result!F92,"ERR!","OK")</f>
        <v>OK</v>
      </c>
      <c r="G92" s="7" t="str">
        <f>IF(Scoresheet_Result!G92&lt;&gt;Original_Result!G92,"ERR!","OK")</f>
        <v>OK</v>
      </c>
      <c r="H92" s="7" t="str">
        <f>IF(Scoresheet_Result!H92&lt;&gt;Original_Result!H92,"ERR!","OK")</f>
        <v>OK</v>
      </c>
      <c r="I92" s="7" t="str">
        <f>IF(Scoresheet_Result!I92&lt;&gt;Original_Result!I92,"ERR!","OK")</f>
        <v>OK</v>
      </c>
      <c r="J92" s="7" t="str">
        <f>IF(Scoresheet_Result!J92&lt;&gt;Original_Result!J92,"ERR!","OK")</f>
        <v>OK</v>
      </c>
      <c r="K92" s="7" t="str">
        <f>IF(Scoresheet_Result!K92&lt;&gt;Original_Result!K92,"ERR!","OK")</f>
        <v>OK</v>
      </c>
      <c r="L92" s="7" t="str">
        <f>IF(Scoresheet_Result!L92&lt;&gt;Original_Result!L92,"ERR!","OK")</f>
        <v>OK</v>
      </c>
      <c r="M92" s="7" t="str">
        <f>IF(Scoresheet_Result!M92&lt;&gt;Original_Result!M92,"ERR!","OK")</f>
        <v>OK</v>
      </c>
      <c r="N92" s="7" t="str">
        <f>IF(Scoresheet_Result!N92&lt;&gt;Original_Result!N92,"ERR!","OK")</f>
        <v>OK</v>
      </c>
      <c r="O92" s="7" t="str">
        <f>IF(Scoresheet_Result!O92&lt;&gt;Original_Result!O92,"ERR!","OK")</f>
        <v>OK</v>
      </c>
      <c r="P92" s="7" t="str">
        <f>IF(Scoresheet_Result!P92&lt;&gt;Original_Result!P92,"ERR!","OK")</f>
        <v>OK</v>
      </c>
      <c r="Q92" s="7" t="str">
        <f>IF(Scoresheet_Result!Q92&lt;&gt;Original_Result!Q92,"ERR!","OK")</f>
        <v>OK</v>
      </c>
      <c r="R92" s="7" t="str">
        <f>IF(Scoresheet_Result!R92&lt;&gt;Original_Result!R92,"ERR!","OK")</f>
        <v>OK</v>
      </c>
      <c r="S92" s="7" t="str">
        <f>IF(Scoresheet_Result!S92&lt;&gt;Original_Result!S92,"ERR!","OK")</f>
        <v>OK</v>
      </c>
      <c r="T92" s="7" t="str">
        <f>IF(Scoresheet_Result!T92&lt;&gt;Original_Result!T92,"ERR!","OK")</f>
        <v>OK</v>
      </c>
      <c r="U92" s="7" t="str">
        <f>IF(Scoresheet_Result!U92&lt;&gt;Original_Result!U92,"ERR!","OK")</f>
        <v>OK</v>
      </c>
      <c r="V92" s="7" t="str">
        <f>IF(Scoresheet_Result!V92&lt;&gt;Original_Result!V92,"ERR!","OK")</f>
        <v>OK</v>
      </c>
      <c r="W92" s="7" t="str">
        <f>IF(Scoresheet_Result!W92&lt;&gt;Original_Result!W92,"ERR!","OK")</f>
        <v>OK</v>
      </c>
      <c r="X92" s="7" t="str">
        <f>IF(Scoresheet_Result!X92&lt;&gt;Original_Result!X92,"ERR!","OK")</f>
        <v>OK</v>
      </c>
      <c r="Y92" s="7" t="str">
        <f>IF(Scoresheet_Result!Y92&lt;&gt;Original_Result!Y92,"ERR!","OK")</f>
        <v>OK</v>
      </c>
      <c r="Z92" s="7" t="str">
        <f>IF(Scoresheet_Result!Z92&lt;&gt;Original_Result!Z92,"ERR!","OK")</f>
        <v>OK</v>
      </c>
      <c r="AA92" s="7" t="str">
        <f>IF(Scoresheet_Result!AA92&lt;&gt;Original_Result!AA92,"ERR!","OK")</f>
        <v>OK</v>
      </c>
      <c r="AB92" s="7" t="str">
        <f>IF(Scoresheet_Result!AB92&lt;&gt;Original_Result!AB92,"ERR!","OK")</f>
        <v>OK</v>
      </c>
      <c r="AC92" s="7" t="str">
        <f>IF(Scoresheet_Result!AC92&lt;&gt;Original_Result!AC92,"ERR!","OK")</f>
        <v>OK</v>
      </c>
      <c r="AD92" s="7" t="str">
        <f>IF(Scoresheet_Result!AD92&lt;&gt;Original_Result!AD92,"ERR!","OK")</f>
        <v>OK</v>
      </c>
      <c r="AE92" s="7" t="str">
        <f>IF(Scoresheet_Result!AE92&lt;&gt;Original_Result!AE92,"ERR!","OK")</f>
        <v>OK</v>
      </c>
      <c r="AF92" s="7" t="str">
        <f>IF(Scoresheet_Result!AF92&lt;&gt;Original_Result!AF92,"ERR!","OK")</f>
        <v>OK</v>
      </c>
      <c r="AG92" s="7" t="str">
        <f>IF(Scoresheet_Result!AG92&lt;&gt;Original_Result!AG92,"ERR!","OK")</f>
        <v>OK</v>
      </c>
      <c r="AH92" s="7" t="str">
        <f>IF(Scoresheet_Result!AH92&lt;&gt;Original_Result!AH92,"ERR!","OK")</f>
        <v>OK</v>
      </c>
      <c r="AI92" s="5"/>
      <c r="AJ92" s="5"/>
      <c r="AK92" s="5"/>
      <c r="AL92" s="5"/>
      <c r="AM92" s="5"/>
      <c r="AN92" s="5"/>
      <c r="AP92" s="7"/>
      <c r="AQ92">
        <f t="shared" si="78"/>
        <v>1</v>
      </c>
      <c r="AR92" t="e">
        <f t="shared" si="79"/>
        <v>#VALUE!</v>
      </c>
      <c r="AS92">
        <f t="shared" si="80"/>
        <v>1</v>
      </c>
      <c r="AT92">
        <f t="shared" si="81"/>
        <v>1</v>
      </c>
      <c r="AU92">
        <f t="shared" si="82"/>
        <v>1</v>
      </c>
      <c r="AV92">
        <f t="shared" si="83"/>
        <v>1</v>
      </c>
      <c r="AW92">
        <f t="shared" si="84"/>
        <v>1</v>
      </c>
      <c r="AX92">
        <f t="shared" si="85"/>
        <v>1</v>
      </c>
      <c r="AY92">
        <f t="shared" si="86"/>
        <v>1</v>
      </c>
      <c r="AZ92">
        <f t="shared" si="87"/>
        <v>1</v>
      </c>
      <c r="BA92">
        <f t="shared" si="88"/>
        <v>1</v>
      </c>
      <c r="BB92">
        <f t="shared" si="89"/>
        <v>1</v>
      </c>
      <c r="BC92">
        <f t="shared" si="90"/>
        <v>1</v>
      </c>
      <c r="BD92">
        <f t="shared" si="91"/>
        <v>1</v>
      </c>
      <c r="BE92">
        <f t="shared" si="92"/>
        <v>1</v>
      </c>
      <c r="BF92">
        <f t="shared" si="93"/>
        <v>1</v>
      </c>
      <c r="BG92">
        <f t="shared" si="94"/>
        <v>1</v>
      </c>
      <c r="BH92">
        <f t="shared" si="95"/>
        <v>1</v>
      </c>
      <c r="BI92">
        <f t="shared" si="96"/>
        <v>1</v>
      </c>
      <c r="BJ92">
        <f t="shared" si="97"/>
        <v>1</v>
      </c>
      <c r="BK92">
        <f t="shared" si="98"/>
        <v>1</v>
      </c>
      <c r="BL92">
        <f t="shared" si="99"/>
        <v>1</v>
      </c>
      <c r="BM92">
        <f t="shared" si="100"/>
        <v>1</v>
      </c>
      <c r="BN92">
        <f t="shared" si="101"/>
        <v>1</v>
      </c>
      <c r="BO92">
        <f t="shared" si="102"/>
        <v>1</v>
      </c>
      <c r="BP92">
        <f t="shared" si="103"/>
        <v>1</v>
      </c>
      <c r="BQ92">
        <f t="shared" si="104"/>
        <v>1</v>
      </c>
      <c r="BR92">
        <f t="shared" si="105"/>
        <v>1</v>
      </c>
      <c r="BS92">
        <f t="shared" si="106"/>
        <v>1</v>
      </c>
      <c r="BT92">
        <f t="shared" si="107"/>
        <v>1</v>
      </c>
      <c r="BU92">
        <f t="shared" si="108"/>
        <v>1</v>
      </c>
      <c r="BV92">
        <f t="shared" si="109"/>
        <v>1</v>
      </c>
      <c r="BX92" t="e">
        <f t="shared" si="110"/>
        <v>#VALUE!</v>
      </c>
      <c r="BY92">
        <f t="shared" si="111"/>
        <v>1</v>
      </c>
      <c r="BZ92">
        <f t="shared" si="112"/>
        <v>1</v>
      </c>
      <c r="CA92">
        <f t="shared" si="113"/>
        <v>1</v>
      </c>
      <c r="CB92">
        <f t="shared" si="114"/>
        <v>1</v>
      </c>
      <c r="CC92">
        <f t="shared" si="115"/>
        <v>1</v>
      </c>
      <c r="CD92">
        <f t="shared" si="116"/>
        <v>1</v>
      </c>
    </row>
    <row r="93" spans="1:82">
      <c r="A93" s="7" t="str">
        <f>IF(Scoresheet_Result!A93&lt;&gt;Original_Result!A93,"ERR!","OK")</f>
        <v>OK</v>
      </c>
      <c r="B93" s="7" t="str">
        <f>IF(Scoresheet_Result!B93&lt;&gt;Original_Result!B93,"ERR!","OK")</f>
        <v>OK</v>
      </c>
      <c r="C93" s="7" t="str">
        <f>IF(Scoresheet_Result!C93&lt;&gt;Original_Result!C93,"ERR!","OK")</f>
        <v>OK</v>
      </c>
      <c r="D93" s="7" t="str">
        <f>IF(Scoresheet_Result!D93&lt;&gt;Original_Result!D93,"ERR!","OK")</f>
        <v>OK</v>
      </c>
      <c r="E93" s="7" t="str">
        <f>IF(Scoresheet_Result!E93&lt;&gt;Original_Result!E93,"ERR!","OK")</f>
        <v>OK</v>
      </c>
      <c r="F93" s="7" t="str">
        <f>IF(Scoresheet_Result!F93&lt;&gt;Original_Result!F93,"ERR!","OK")</f>
        <v>OK</v>
      </c>
      <c r="G93" s="7" t="str">
        <f>IF(Scoresheet_Result!G93&lt;&gt;Original_Result!G93,"ERR!","OK")</f>
        <v>OK</v>
      </c>
      <c r="H93" s="7" t="str">
        <f>IF(Scoresheet_Result!H93&lt;&gt;Original_Result!H93,"ERR!","OK")</f>
        <v>OK</v>
      </c>
      <c r="I93" s="7" t="str">
        <f>IF(Scoresheet_Result!I93&lt;&gt;Original_Result!I93,"ERR!","OK")</f>
        <v>OK</v>
      </c>
      <c r="J93" s="7" t="str">
        <f>IF(Scoresheet_Result!J93&lt;&gt;Original_Result!J93,"ERR!","OK")</f>
        <v>OK</v>
      </c>
      <c r="K93" s="7" t="str">
        <f>IF(Scoresheet_Result!K93&lt;&gt;Original_Result!K93,"ERR!","OK")</f>
        <v>OK</v>
      </c>
      <c r="L93" s="7" t="str">
        <f>IF(Scoresheet_Result!L93&lt;&gt;Original_Result!L93,"ERR!","OK")</f>
        <v>OK</v>
      </c>
      <c r="M93" s="7" t="str">
        <f>IF(Scoresheet_Result!M93&lt;&gt;Original_Result!M93,"ERR!","OK")</f>
        <v>OK</v>
      </c>
      <c r="N93" s="7" t="str">
        <f>IF(Scoresheet_Result!N93&lt;&gt;Original_Result!N93,"ERR!","OK")</f>
        <v>OK</v>
      </c>
      <c r="O93" s="7" t="str">
        <f>IF(Scoresheet_Result!O93&lt;&gt;Original_Result!O93,"ERR!","OK")</f>
        <v>OK</v>
      </c>
      <c r="P93" s="7" t="str">
        <f>IF(Scoresheet_Result!P93&lt;&gt;Original_Result!P93,"ERR!","OK")</f>
        <v>OK</v>
      </c>
      <c r="Q93" s="7" t="str">
        <f>IF(Scoresheet_Result!Q93&lt;&gt;Original_Result!Q93,"ERR!","OK")</f>
        <v>OK</v>
      </c>
      <c r="R93" s="7" t="str">
        <f>IF(Scoresheet_Result!R93&lt;&gt;Original_Result!R93,"ERR!","OK")</f>
        <v>OK</v>
      </c>
      <c r="S93" s="7" t="str">
        <f>IF(Scoresheet_Result!S93&lt;&gt;Original_Result!S93,"ERR!","OK")</f>
        <v>OK</v>
      </c>
      <c r="T93" s="7" t="str">
        <f>IF(Scoresheet_Result!T93&lt;&gt;Original_Result!T93,"ERR!","OK")</f>
        <v>OK</v>
      </c>
      <c r="U93" s="7" t="str">
        <f>IF(Scoresheet_Result!U93&lt;&gt;Original_Result!U93,"ERR!","OK")</f>
        <v>OK</v>
      </c>
      <c r="V93" s="7" t="str">
        <f>IF(Scoresheet_Result!V93&lt;&gt;Original_Result!V93,"ERR!","OK")</f>
        <v>OK</v>
      </c>
      <c r="W93" s="7" t="str">
        <f>IF(Scoresheet_Result!W93&lt;&gt;Original_Result!W93,"ERR!","OK")</f>
        <v>OK</v>
      </c>
      <c r="X93" s="7" t="str">
        <f>IF(Scoresheet_Result!X93&lt;&gt;Original_Result!X93,"ERR!","OK")</f>
        <v>OK</v>
      </c>
      <c r="Y93" s="7" t="str">
        <f>IF(Scoresheet_Result!Y93&lt;&gt;Original_Result!Y93,"ERR!","OK")</f>
        <v>OK</v>
      </c>
      <c r="Z93" s="7" t="str">
        <f>IF(Scoresheet_Result!Z93&lt;&gt;Original_Result!Z93,"ERR!","OK")</f>
        <v>OK</v>
      </c>
      <c r="AA93" s="7" t="str">
        <f>IF(Scoresheet_Result!AA93&lt;&gt;Original_Result!AA93,"ERR!","OK")</f>
        <v>OK</v>
      </c>
      <c r="AB93" s="7" t="str">
        <f>IF(Scoresheet_Result!AB93&lt;&gt;Original_Result!AB93,"ERR!","OK")</f>
        <v>OK</v>
      </c>
      <c r="AC93" s="7" t="str">
        <f>IF(Scoresheet_Result!AC93&lt;&gt;Original_Result!AC93,"ERR!","OK")</f>
        <v>OK</v>
      </c>
      <c r="AD93" s="7" t="str">
        <f>IF(Scoresheet_Result!AD93&lt;&gt;Original_Result!AD93,"ERR!","OK")</f>
        <v>OK</v>
      </c>
      <c r="AE93" s="7" t="str">
        <f>IF(Scoresheet_Result!AE93&lt;&gt;Original_Result!AE93,"ERR!","OK")</f>
        <v>OK</v>
      </c>
      <c r="AF93" s="7" t="str">
        <f>IF(Scoresheet_Result!AF93&lt;&gt;Original_Result!AF93,"ERR!","OK")</f>
        <v>OK</v>
      </c>
      <c r="AG93" s="7" t="str">
        <f>IF(Scoresheet_Result!AG93&lt;&gt;Original_Result!AG93,"ERR!","OK")</f>
        <v>OK</v>
      </c>
      <c r="AH93" s="7" t="str">
        <f>IF(Scoresheet_Result!AH93&lt;&gt;Original_Result!AH93,"ERR!","OK")</f>
        <v>OK</v>
      </c>
      <c r="AI93" s="5"/>
      <c r="AJ93" s="5"/>
      <c r="AK93" s="5"/>
      <c r="AL93" s="5"/>
      <c r="AM93" s="5"/>
      <c r="AN93" s="5"/>
      <c r="AP93" s="7"/>
      <c r="AQ93">
        <f t="shared" si="78"/>
        <v>1</v>
      </c>
      <c r="AR93" t="e">
        <f t="shared" si="79"/>
        <v>#VALUE!</v>
      </c>
      <c r="AS93">
        <f t="shared" si="80"/>
        <v>1</v>
      </c>
      <c r="AT93">
        <f t="shared" si="81"/>
        <v>1</v>
      </c>
      <c r="AU93">
        <f t="shared" si="82"/>
        <v>1</v>
      </c>
      <c r="AV93">
        <f t="shared" si="83"/>
        <v>1</v>
      </c>
      <c r="AW93">
        <f t="shared" si="84"/>
        <v>1</v>
      </c>
      <c r="AX93">
        <f t="shared" si="85"/>
        <v>1</v>
      </c>
      <c r="AY93">
        <f t="shared" si="86"/>
        <v>1</v>
      </c>
      <c r="AZ93">
        <f t="shared" si="87"/>
        <v>1</v>
      </c>
      <c r="BA93">
        <f t="shared" si="88"/>
        <v>1</v>
      </c>
      <c r="BB93">
        <f t="shared" si="89"/>
        <v>1</v>
      </c>
      <c r="BC93">
        <f t="shared" si="90"/>
        <v>1</v>
      </c>
      <c r="BD93">
        <f t="shared" si="91"/>
        <v>1</v>
      </c>
      <c r="BE93">
        <f t="shared" si="92"/>
        <v>1</v>
      </c>
      <c r="BF93">
        <f t="shared" si="93"/>
        <v>1</v>
      </c>
      <c r="BG93">
        <f t="shared" si="94"/>
        <v>1</v>
      </c>
      <c r="BH93">
        <f t="shared" si="95"/>
        <v>1</v>
      </c>
      <c r="BI93">
        <f t="shared" si="96"/>
        <v>1</v>
      </c>
      <c r="BJ93">
        <f t="shared" si="97"/>
        <v>1</v>
      </c>
      <c r="BK93">
        <f t="shared" si="98"/>
        <v>1</v>
      </c>
      <c r="BL93">
        <f t="shared" si="99"/>
        <v>1</v>
      </c>
      <c r="BM93">
        <f t="shared" si="100"/>
        <v>1</v>
      </c>
      <c r="BN93">
        <f t="shared" si="101"/>
        <v>1</v>
      </c>
      <c r="BO93">
        <f t="shared" si="102"/>
        <v>1</v>
      </c>
      <c r="BP93">
        <f t="shared" si="103"/>
        <v>1</v>
      </c>
      <c r="BQ93">
        <f t="shared" si="104"/>
        <v>1</v>
      </c>
      <c r="BR93">
        <f t="shared" si="105"/>
        <v>1</v>
      </c>
      <c r="BS93">
        <f t="shared" si="106"/>
        <v>1</v>
      </c>
      <c r="BT93">
        <f t="shared" si="107"/>
        <v>1</v>
      </c>
      <c r="BU93">
        <f t="shared" si="108"/>
        <v>1</v>
      </c>
      <c r="BV93">
        <f t="shared" si="109"/>
        <v>1</v>
      </c>
      <c r="BX93" t="e">
        <f t="shared" si="110"/>
        <v>#VALUE!</v>
      </c>
      <c r="BY93">
        <f t="shared" si="111"/>
        <v>1</v>
      </c>
      <c r="BZ93">
        <f t="shared" si="112"/>
        <v>1</v>
      </c>
      <c r="CA93">
        <f t="shared" si="113"/>
        <v>1</v>
      </c>
      <c r="CB93">
        <f t="shared" si="114"/>
        <v>1</v>
      </c>
      <c r="CC93">
        <f t="shared" si="115"/>
        <v>1</v>
      </c>
      <c r="CD93">
        <f t="shared" si="116"/>
        <v>1</v>
      </c>
    </row>
    <row r="94" spans="1:82">
      <c r="A94" s="7" t="str">
        <f>IF(Scoresheet_Result!A94&lt;&gt;Original_Result!A94,"ERR!","OK")</f>
        <v>OK</v>
      </c>
      <c r="B94" s="7" t="str">
        <f>IF(Scoresheet_Result!B94&lt;&gt;Original_Result!B94,"ERR!","OK")</f>
        <v>OK</v>
      </c>
      <c r="C94" s="7" t="str">
        <f>IF(Scoresheet_Result!C94&lt;&gt;Original_Result!C94,"ERR!","OK")</f>
        <v>OK</v>
      </c>
      <c r="D94" s="7" t="str">
        <f>IF(Scoresheet_Result!D94&lt;&gt;Original_Result!D94,"ERR!","OK")</f>
        <v>OK</v>
      </c>
      <c r="E94" s="7" t="str">
        <f>IF(Scoresheet_Result!E94&lt;&gt;Original_Result!E94,"ERR!","OK")</f>
        <v>OK</v>
      </c>
      <c r="F94" s="7" t="str">
        <f>IF(Scoresheet_Result!F94&lt;&gt;Original_Result!F94,"ERR!","OK")</f>
        <v>OK</v>
      </c>
      <c r="G94" s="7" t="str">
        <f>IF(Scoresheet_Result!G94&lt;&gt;Original_Result!G94,"ERR!","OK")</f>
        <v>OK</v>
      </c>
      <c r="H94" s="7" t="str">
        <f>IF(Scoresheet_Result!H94&lt;&gt;Original_Result!H94,"ERR!","OK")</f>
        <v>OK</v>
      </c>
      <c r="I94" s="7" t="str">
        <f>IF(Scoresheet_Result!I94&lt;&gt;Original_Result!I94,"ERR!","OK")</f>
        <v>OK</v>
      </c>
      <c r="J94" s="7" t="str">
        <f>IF(Scoresheet_Result!J94&lt;&gt;Original_Result!J94,"ERR!","OK")</f>
        <v>OK</v>
      </c>
      <c r="K94" s="7" t="str">
        <f>IF(Scoresheet_Result!K94&lt;&gt;Original_Result!K94,"ERR!","OK")</f>
        <v>OK</v>
      </c>
      <c r="L94" s="7" t="str">
        <f>IF(Scoresheet_Result!L94&lt;&gt;Original_Result!L94,"ERR!","OK")</f>
        <v>OK</v>
      </c>
      <c r="M94" s="7" t="str">
        <f>IF(Scoresheet_Result!M94&lt;&gt;Original_Result!M94,"ERR!","OK")</f>
        <v>OK</v>
      </c>
      <c r="N94" s="7" t="str">
        <f>IF(Scoresheet_Result!N94&lt;&gt;Original_Result!N94,"ERR!","OK")</f>
        <v>OK</v>
      </c>
      <c r="O94" s="7" t="str">
        <f>IF(Scoresheet_Result!O94&lt;&gt;Original_Result!O94,"ERR!","OK")</f>
        <v>OK</v>
      </c>
      <c r="P94" s="7" t="str">
        <f>IF(Scoresheet_Result!P94&lt;&gt;Original_Result!P94,"ERR!","OK")</f>
        <v>OK</v>
      </c>
      <c r="Q94" s="7" t="str">
        <f>IF(Scoresheet_Result!Q94&lt;&gt;Original_Result!Q94,"ERR!","OK")</f>
        <v>OK</v>
      </c>
      <c r="R94" s="7" t="str">
        <f>IF(Scoresheet_Result!R94&lt;&gt;Original_Result!R94,"ERR!","OK")</f>
        <v>OK</v>
      </c>
      <c r="S94" s="7" t="str">
        <f>IF(Scoresheet_Result!S94&lt;&gt;Original_Result!S94,"ERR!","OK")</f>
        <v>OK</v>
      </c>
      <c r="T94" s="7" t="str">
        <f>IF(Scoresheet_Result!T94&lt;&gt;Original_Result!T94,"ERR!","OK")</f>
        <v>OK</v>
      </c>
      <c r="U94" s="7" t="str">
        <f>IF(Scoresheet_Result!U94&lt;&gt;Original_Result!U94,"ERR!","OK")</f>
        <v>OK</v>
      </c>
      <c r="V94" s="7" t="str">
        <f>IF(Scoresheet_Result!V94&lt;&gt;Original_Result!V94,"ERR!","OK")</f>
        <v>OK</v>
      </c>
      <c r="W94" s="7" t="str">
        <f>IF(Scoresheet_Result!W94&lt;&gt;Original_Result!W94,"ERR!","OK")</f>
        <v>OK</v>
      </c>
      <c r="X94" s="7" t="str">
        <f>IF(Scoresheet_Result!X94&lt;&gt;Original_Result!X94,"ERR!","OK")</f>
        <v>OK</v>
      </c>
      <c r="Y94" s="7" t="str">
        <f>IF(Scoresheet_Result!Y94&lt;&gt;Original_Result!Y94,"ERR!","OK")</f>
        <v>OK</v>
      </c>
      <c r="Z94" s="7" t="str">
        <f>IF(Scoresheet_Result!Z94&lt;&gt;Original_Result!Z94,"ERR!","OK")</f>
        <v>OK</v>
      </c>
      <c r="AA94" s="7" t="str">
        <f>IF(Scoresheet_Result!AA94&lt;&gt;Original_Result!AA94,"ERR!","OK")</f>
        <v>OK</v>
      </c>
      <c r="AB94" s="7" t="str">
        <f>IF(Scoresheet_Result!AB94&lt;&gt;Original_Result!AB94,"ERR!","OK")</f>
        <v>OK</v>
      </c>
      <c r="AC94" s="7" t="str">
        <f>IF(Scoresheet_Result!AC94&lt;&gt;Original_Result!AC94,"ERR!","OK")</f>
        <v>OK</v>
      </c>
      <c r="AD94" s="7" t="str">
        <f>IF(Scoresheet_Result!AD94&lt;&gt;Original_Result!AD94,"ERR!","OK")</f>
        <v>OK</v>
      </c>
      <c r="AE94" s="7" t="str">
        <f>IF(Scoresheet_Result!AE94&lt;&gt;Original_Result!AE94,"ERR!","OK")</f>
        <v>OK</v>
      </c>
      <c r="AF94" s="7" t="str">
        <f>IF(Scoresheet_Result!AF94&lt;&gt;Original_Result!AF94,"ERR!","OK")</f>
        <v>OK</v>
      </c>
      <c r="AG94" s="7" t="str">
        <f>IF(Scoresheet_Result!AG94&lt;&gt;Original_Result!AG94,"ERR!","OK")</f>
        <v>OK</v>
      </c>
      <c r="AH94" s="7" t="str">
        <f>IF(Scoresheet_Result!AH94&lt;&gt;Original_Result!AH94,"ERR!","OK")</f>
        <v>OK</v>
      </c>
      <c r="AI94" s="5"/>
      <c r="AJ94" s="5"/>
      <c r="AK94" s="5"/>
      <c r="AL94" s="5"/>
      <c r="AM94" s="5"/>
      <c r="AN94" s="5"/>
      <c r="AP94" s="7"/>
      <c r="AQ94">
        <f t="shared" si="78"/>
        <v>1</v>
      </c>
      <c r="AR94" t="e">
        <f t="shared" si="79"/>
        <v>#VALUE!</v>
      </c>
      <c r="AS94">
        <f t="shared" si="80"/>
        <v>1</v>
      </c>
      <c r="AT94">
        <f t="shared" si="81"/>
        <v>1</v>
      </c>
      <c r="AU94">
        <f t="shared" si="82"/>
        <v>1</v>
      </c>
      <c r="AV94">
        <f t="shared" si="83"/>
        <v>1</v>
      </c>
      <c r="AW94">
        <f t="shared" si="84"/>
        <v>1</v>
      </c>
      <c r="AX94">
        <f t="shared" si="85"/>
        <v>1</v>
      </c>
      <c r="AY94">
        <f t="shared" si="86"/>
        <v>1</v>
      </c>
      <c r="AZ94">
        <f t="shared" si="87"/>
        <v>1</v>
      </c>
      <c r="BA94">
        <f t="shared" si="88"/>
        <v>1</v>
      </c>
      <c r="BB94">
        <f t="shared" si="89"/>
        <v>1</v>
      </c>
      <c r="BC94">
        <f t="shared" si="90"/>
        <v>1</v>
      </c>
      <c r="BD94">
        <f t="shared" si="91"/>
        <v>1</v>
      </c>
      <c r="BE94">
        <f t="shared" si="92"/>
        <v>1</v>
      </c>
      <c r="BF94">
        <f t="shared" si="93"/>
        <v>1</v>
      </c>
      <c r="BG94">
        <f t="shared" si="94"/>
        <v>1</v>
      </c>
      <c r="BH94">
        <f t="shared" si="95"/>
        <v>1</v>
      </c>
      <c r="BI94">
        <f t="shared" si="96"/>
        <v>1</v>
      </c>
      <c r="BJ94">
        <f t="shared" si="97"/>
        <v>1</v>
      </c>
      <c r="BK94">
        <f t="shared" si="98"/>
        <v>1</v>
      </c>
      <c r="BL94">
        <f t="shared" si="99"/>
        <v>1</v>
      </c>
      <c r="BM94">
        <f t="shared" si="100"/>
        <v>1</v>
      </c>
      <c r="BN94">
        <f t="shared" si="101"/>
        <v>1</v>
      </c>
      <c r="BO94">
        <f t="shared" si="102"/>
        <v>1</v>
      </c>
      <c r="BP94">
        <f t="shared" si="103"/>
        <v>1</v>
      </c>
      <c r="BQ94">
        <f t="shared" si="104"/>
        <v>1</v>
      </c>
      <c r="BR94">
        <f t="shared" si="105"/>
        <v>1</v>
      </c>
      <c r="BS94">
        <f t="shared" si="106"/>
        <v>1</v>
      </c>
      <c r="BT94">
        <f t="shared" si="107"/>
        <v>1</v>
      </c>
      <c r="BU94">
        <f t="shared" si="108"/>
        <v>1</v>
      </c>
      <c r="BV94">
        <f t="shared" si="109"/>
        <v>1</v>
      </c>
      <c r="BX94" t="e">
        <f t="shared" si="110"/>
        <v>#VALUE!</v>
      </c>
      <c r="BY94">
        <f t="shared" si="111"/>
        <v>1</v>
      </c>
      <c r="BZ94">
        <f t="shared" si="112"/>
        <v>1</v>
      </c>
      <c r="CA94">
        <f t="shared" si="113"/>
        <v>1</v>
      </c>
      <c r="CB94">
        <f t="shared" si="114"/>
        <v>1</v>
      </c>
      <c r="CC94">
        <f t="shared" si="115"/>
        <v>1</v>
      </c>
      <c r="CD94">
        <f t="shared" si="116"/>
        <v>1</v>
      </c>
    </row>
    <row r="95" spans="1:82">
      <c r="A95" s="7" t="str">
        <f>IF(Scoresheet_Result!A95&lt;&gt;Original_Result!A95,"ERR!","OK")</f>
        <v>OK</v>
      </c>
      <c r="B95" s="7" t="str">
        <f>IF(Scoresheet_Result!B95&lt;&gt;Original_Result!B95,"ERR!","OK")</f>
        <v>OK</v>
      </c>
      <c r="C95" s="7" t="str">
        <f>IF(Scoresheet_Result!C95&lt;&gt;Original_Result!C95,"ERR!","OK")</f>
        <v>OK</v>
      </c>
      <c r="D95" s="7" t="str">
        <f>IF(Scoresheet_Result!D95&lt;&gt;Original_Result!D95,"ERR!","OK")</f>
        <v>OK</v>
      </c>
      <c r="E95" s="7" t="str">
        <f>IF(Scoresheet_Result!E95&lt;&gt;Original_Result!E95,"ERR!","OK")</f>
        <v>OK</v>
      </c>
      <c r="F95" s="7" t="str">
        <f>IF(Scoresheet_Result!F95&lt;&gt;Original_Result!F95,"ERR!","OK")</f>
        <v>OK</v>
      </c>
      <c r="G95" s="7" t="str">
        <f>IF(Scoresheet_Result!G95&lt;&gt;Original_Result!G95,"ERR!","OK")</f>
        <v>OK</v>
      </c>
      <c r="H95" s="7" t="str">
        <f>IF(Scoresheet_Result!H95&lt;&gt;Original_Result!H95,"ERR!","OK")</f>
        <v>OK</v>
      </c>
      <c r="I95" s="7" t="str">
        <f>IF(Scoresheet_Result!I95&lt;&gt;Original_Result!I95,"ERR!","OK")</f>
        <v>OK</v>
      </c>
      <c r="J95" s="7" t="str">
        <f>IF(Scoresheet_Result!J95&lt;&gt;Original_Result!J95,"ERR!","OK")</f>
        <v>OK</v>
      </c>
      <c r="K95" s="7" t="str">
        <f>IF(Scoresheet_Result!K95&lt;&gt;Original_Result!K95,"ERR!","OK")</f>
        <v>OK</v>
      </c>
      <c r="L95" s="7" t="str">
        <f>IF(Scoresheet_Result!L95&lt;&gt;Original_Result!L95,"ERR!","OK")</f>
        <v>OK</v>
      </c>
      <c r="M95" s="7" t="str">
        <f>IF(Scoresheet_Result!M95&lt;&gt;Original_Result!M95,"ERR!","OK")</f>
        <v>OK</v>
      </c>
      <c r="N95" s="7" t="str">
        <f>IF(Scoresheet_Result!N95&lt;&gt;Original_Result!N95,"ERR!","OK")</f>
        <v>OK</v>
      </c>
      <c r="O95" s="7" t="str">
        <f>IF(Scoresheet_Result!O95&lt;&gt;Original_Result!O95,"ERR!","OK")</f>
        <v>OK</v>
      </c>
      <c r="P95" s="7" t="str">
        <f>IF(Scoresheet_Result!P95&lt;&gt;Original_Result!P95,"ERR!","OK")</f>
        <v>OK</v>
      </c>
      <c r="Q95" s="7" t="str">
        <f>IF(Scoresheet_Result!Q95&lt;&gt;Original_Result!Q95,"ERR!","OK")</f>
        <v>OK</v>
      </c>
      <c r="R95" s="7" t="str">
        <f>IF(Scoresheet_Result!R95&lt;&gt;Original_Result!R95,"ERR!","OK")</f>
        <v>OK</v>
      </c>
      <c r="S95" s="7" t="str">
        <f>IF(Scoresheet_Result!S95&lt;&gt;Original_Result!S95,"ERR!","OK")</f>
        <v>OK</v>
      </c>
      <c r="T95" s="7" t="str">
        <f>IF(Scoresheet_Result!T95&lt;&gt;Original_Result!T95,"ERR!","OK")</f>
        <v>OK</v>
      </c>
      <c r="U95" s="7" t="str">
        <f>IF(Scoresheet_Result!U95&lt;&gt;Original_Result!U95,"ERR!","OK")</f>
        <v>OK</v>
      </c>
      <c r="V95" s="7" t="str">
        <f>IF(Scoresheet_Result!V95&lt;&gt;Original_Result!V95,"ERR!","OK")</f>
        <v>OK</v>
      </c>
      <c r="W95" s="7" t="str">
        <f>IF(Scoresheet_Result!W95&lt;&gt;Original_Result!W95,"ERR!","OK")</f>
        <v>OK</v>
      </c>
      <c r="X95" s="7" t="str">
        <f>IF(Scoresheet_Result!X95&lt;&gt;Original_Result!X95,"ERR!","OK")</f>
        <v>OK</v>
      </c>
      <c r="Y95" s="7" t="str">
        <f>IF(Scoresheet_Result!Y95&lt;&gt;Original_Result!Y95,"ERR!","OK")</f>
        <v>OK</v>
      </c>
      <c r="Z95" s="7" t="str">
        <f>IF(Scoresheet_Result!Z95&lt;&gt;Original_Result!Z95,"ERR!","OK")</f>
        <v>OK</v>
      </c>
      <c r="AA95" s="7" t="str">
        <f>IF(Scoresheet_Result!AA95&lt;&gt;Original_Result!AA95,"ERR!","OK")</f>
        <v>OK</v>
      </c>
      <c r="AB95" s="7" t="str">
        <f>IF(Scoresheet_Result!AB95&lt;&gt;Original_Result!AB95,"ERR!","OK")</f>
        <v>OK</v>
      </c>
      <c r="AC95" s="7" t="str">
        <f>IF(Scoresheet_Result!AC95&lt;&gt;Original_Result!AC95,"ERR!","OK")</f>
        <v>OK</v>
      </c>
      <c r="AD95" s="7" t="str">
        <f>IF(Scoresheet_Result!AD95&lt;&gt;Original_Result!AD95,"ERR!","OK")</f>
        <v>OK</v>
      </c>
      <c r="AE95" s="7" t="str">
        <f>IF(Scoresheet_Result!AE95&lt;&gt;Original_Result!AE95,"ERR!","OK")</f>
        <v>OK</v>
      </c>
      <c r="AF95" s="7" t="str">
        <f>IF(Scoresheet_Result!AF95&lt;&gt;Original_Result!AF95,"ERR!","OK")</f>
        <v>OK</v>
      </c>
      <c r="AG95" s="7" t="str">
        <f>IF(Scoresheet_Result!AG95&lt;&gt;Original_Result!AG95,"ERR!","OK")</f>
        <v>OK</v>
      </c>
      <c r="AH95" s="7" t="str">
        <f>IF(Scoresheet_Result!AH95&lt;&gt;Original_Result!AH95,"ERR!","OK")</f>
        <v>OK</v>
      </c>
      <c r="AI95" s="5"/>
      <c r="AJ95" s="5"/>
      <c r="AK95" s="5"/>
      <c r="AL95" s="5"/>
      <c r="AM95" s="5"/>
      <c r="AN95" s="5"/>
      <c r="AP95" s="7"/>
      <c r="AQ95">
        <f t="shared" si="78"/>
        <v>1</v>
      </c>
      <c r="AR95" t="e">
        <f t="shared" si="79"/>
        <v>#VALUE!</v>
      </c>
      <c r="AS95">
        <f t="shared" si="80"/>
        <v>1</v>
      </c>
      <c r="AT95">
        <f t="shared" si="81"/>
        <v>1</v>
      </c>
      <c r="AU95">
        <f t="shared" si="82"/>
        <v>1</v>
      </c>
      <c r="AV95">
        <f t="shared" si="83"/>
        <v>1</v>
      </c>
      <c r="AW95">
        <f t="shared" si="84"/>
        <v>1</v>
      </c>
      <c r="AX95">
        <f t="shared" si="85"/>
        <v>1</v>
      </c>
      <c r="AY95">
        <f t="shared" si="86"/>
        <v>1</v>
      </c>
      <c r="AZ95">
        <f t="shared" si="87"/>
        <v>1</v>
      </c>
      <c r="BA95">
        <f t="shared" si="88"/>
        <v>1</v>
      </c>
      <c r="BB95">
        <f t="shared" si="89"/>
        <v>1</v>
      </c>
      <c r="BC95">
        <f t="shared" si="90"/>
        <v>1</v>
      </c>
      <c r="BD95">
        <f t="shared" si="91"/>
        <v>1</v>
      </c>
      <c r="BE95">
        <f t="shared" si="92"/>
        <v>1</v>
      </c>
      <c r="BF95">
        <f t="shared" si="93"/>
        <v>1</v>
      </c>
      <c r="BG95">
        <f t="shared" si="94"/>
        <v>1</v>
      </c>
      <c r="BH95">
        <f t="shared" si="95"/>
        <v>1</v>
      </c>
      <c r="BI95">
        <f t="shared" si="96"/>
        <v>1</v>
      </c>
      <c r="BJ95">
        <f t="shared" si="97"/>
        <v>1</v>
      </c>
      <c r="BK95">
        <f t="shared" si="98"/>
        <v>1</v>
      </c>
      <c r="BL95">
        <f t="shared" si="99"/>
        <v>1</v>
      </c>
      <c r="BM95">
        <f t="shared" si="100"/>
        <v>1</v>
      </c>
      <c r="BN95">
        <f t="shared" si="101"/>
        <v>1</v>
      </c>
      <c r="BO95">
        <f t="shared" si="102"/>
        <v>1</v>
      </c>
      <c r="BP95">
        <f t="shared" si="103"/>
        <v>1</v>
      </c>
      <c r="BQ95">
        <f t="shared" si="104"/>
        <v>1</v>
      </c>
      <c r="BR95">
        <f t="shared" si="105"/>
        <v>1</v>
      </c>
      <c r="BS95">
        <f t="shared" si="106"/>
        <v>1</v>
      </c>
      <c r="BT95">
        <f t="shared" si="107"/>
        <v>1</v>
      </c>
      <c r="BU95">
        <f t="shared" si="108"/>
        <v>1</v>
      </c>
      <c r="BV95">
        <f t="shared" si="109"/>
        <v>1</v>
      </c>
      <c r="BX95" t="e">
        <f t="shared" si="110"/>
        <v>#VALUE!</v>
      </c>
      <c r="BY95">
        <f t="shared" si="111"/>
        <v>1</v>
      </c>
      <c r="BZ95">
        <f t="shared" si="112"/>
        <v>1</v>
      </c>
      <c r="CA95">
        <f t="shared" si="113"/>
        <v>1</v>
      </c>
      <c r="CB95">
        <f t="shared" si="114"/>
        <v>1</v>
      </c>
      <c r="CC95">
        <f t="shared" si="115"/>
        <v>1</v>
      </c>
      <c r="CD95">
        <f t="shared" si="116"/>
        <v>1</v>
      </c>
    </row>
    <row r="96" spans="1:82">
      <c r="A96" s="7" t="str">
        <f>IF(Scoresheet_Result!A96&lt;&gt;Original_Result!A96,"ERR!","OK")</f>
        <v>OK</v>
      </c>
      <c r="B96" s="7" t="str">
        <f>IF(Scoresheet_Result!B96&lt;&gt;Original_Result!B96,"ERR!","OK")</f>
        <v>OK</v>
      </c>
      <c r="C96" s="7" t="str">
        <f>IF(Scoresheet_Result!C96&lt;&gt;Original_Result!C96,"ERR!","OK")</f>
        <v>OK</v>
      </c>
      <c r="D96" s="7" t="str">
        <f>IF(Scoresheet_Result!D96&lt;&gt;Original_Result!D96,"ERR!","OK")</f>
        <v>OK</v>
      </c>
      <c r="E96" s="7" t="str">
        <f>IF(Scoresheet_Result!E96&lt;&gt;Original_Result!E96,"ERR!","OK")</f>
        <v>OK</v>
      </c>
      <c r="F96" s="7" t="str">
        <f>IF(Scoresheet_Result!F96&lt;&gt;Original_Result!F96,"ERR!","OK")</f>
        <v>OK</v>
      </c>
      <c r="G96" s="7" t="str">
        <f>IF(Scoresheet_Result!G96&lt;&gt;Original_Result!G96,"ERR!","OK")</f>
        <v>OK</v>
      </c>
      <c r="H96" s="7" t="str">
        <f>IF(Scoresheet_Result!H96&lt;&gt;Original_Result!H96,"ERR!","OK")</f>
        <v>OK</v>
      </c>
      <c r="I96" s="7" t="str">
        <f>IF(Scoresheet_Result!I96&lt;&gt;Original_Result!I96,"ERR!","OK")</f>
        <v>OK</v>
      </c>
      <c r="J96" s="7" t="str">
        <f>IF(Scoresheet_Result!J96&lt;&gt;Original_Result!J96,"ERR!","OK")</f>
        <v>OK</v>
      </c>
      <c r="K96" s="7" t="str">
        <f>IF(Scoresheet_Result!K96&lt;&gt;Original_Result!K96,"ERR!","OK")</f>
        <v>OK</v>
      </c>
      <c r="L96" s="7" t="str">
        <f>IF(Scoresheet_Result!L96&lt;&gt;Original_Result!L96,"ERR!","OK")</f>
        <v>OK</v>
      </c>
      <c r="M96" s="7" t="str">
        <f>IF(Scoresheet_Result!M96&lt;&gt;Original_Result!M96,"ERR!","OK")</f>
        <v>OK</v>
      </c>
      <c r="N96" s="7" t="str">
        <f>IF(Scoresheet_Result!N96&lt;&gt;Original_Result!N96,"ERR!","OK")</f>
        <v>OK</v>
      </c>
      <c r="O96" s="7" t="str">
        <f>IF(Scoresheet_Result!O96&lt;&gt;Original_Result!O96,"ERR!","OK")</f>
        <v>OK</v>
      </c>
      <c r="P96" s="7" t="str">
        <f>IF(Scoresheet_Result!P96&lt;&gt;Original_Result!P96,"ERR!","OK")</f>
        <v>OK</v>
      </c>
      <c r="Q96" s="7" t="str">
        <f>IF(Scoresheet_Result!Q96&lt;&gt;Original_Result!Q96,"ERR!","OK")</f>
        <v>OK</v>
      </c>
      <c r="R96" s="7" t="str">
        <f>IF(Scoresheet_Result!R96&lt;&gt;Original_Result!R96,"ERR!","OK")</f>
        <v>OK</v>
      </c>
      <c r="S96" s="7" t="str">
        <f>IF(Scoresheet_Result!S96&lt;&gt;Original_Result!S96,"ERR!","OK")</f>
        <v>OK</v>
      </c>
      <c r="T96" s="7" t="str">
        <f>IF(Scoresheet_Result!T96&lt;&gt;Original_Result!T96,"ERR!","OK")</f>
        <v>OK</v>
      </c>
      <c r="U96" s="7" t="str">
        <f>IF(Scoresheet_Result!U96&lt;&gt;Original_Result!U96,"ERR!","OK")</f>
        <v>OK</v>
      </c>
      <c r="V96" s="7" t="str">
        <f>IF(Scoresheet_Result!V96&lt;&gt;Original_Result!V96,"ERR!","OK")</f>
        <v>OK</v>
      </c>
      <c r="W96" s="7" t="str">
        <f>IF(Scoresheet_Result!W96&lt;&gt;Original_Result!W96,"ERR!","OK")</f>
        <v>OK</v>
      </c>
      <c r="X96" s="7" t="str">
        <f>IF(Scoresheet_Result!X96&lt;&gt;Original_Result!X96,"ERR!","OK")</f>
        <v>OK</v>
      </c>
      <c r="Y96" s="7" t="str">
        <f>IF(Scoresheet_Result!Y96&lt;&gt;Original_Result!Y96,"ERR!","OK")</f>
        <v>OK</v>
      </c>
      <c r="Z96" s="7" t="str">
        <f>IF(Scoresheet_Result!Z96&lt;&gt;Original_Result!Z96,"ERR!","OK")</f>
        <v>OK</v>
      </c>
      <c r="AA96" s="7" t="str">
        <f>IF(Scoresheet_Result!AA96&lt;&gt;Original_Result!AA96,"ERR!","OK")</f>
        <v>OK</v>
      </c>
      <c r="AB96" s="7" t="str">
        <f>IF(Scoresheet_Result!AB96&lt;&gt;Original_Result!AB96,"ERR!","OK")</f>
        <v>OK</v>
      </c>
      <c r="AC96" s="7" t="str">
        <f>IF(Scoresheet_Result!AC96&lt;&gt;Original_Result!AC96,"ERR!","OK")</f>
        <v>OK</v>
      </c>
      <c r="AD96" s="7" t="str">
        <f>IF(Scoresheet_Result!AD96&lt;&gt;Original_Result!AD96,"ERR!","OK")</f>
        <v>OK</v>
      </c>
      <c r="AE96" s="7" t="str">
        <f>IF(Scoresheet_Result!AE96&lt;&gt;Original_Result!AE96,"ERR!","OK")</f>
        <v>OK</v>
      </c>
      <c r="AF96" s="7" t="str">
        <f>IF(Scoresheet_Result!AF96&lt;&gt;Original_Result!AF96,"ERR!","OK")</f>
        <v>OK</v>
      </c>
      <c r="AG96" s="7" t="str">
        <f>IF(Scoresheet_Result!AG96&lt;&gt;Original_Result!AG96,"ERR!","OK")</f>
        <v>OK</v>
      </c>
      <c r="AH96" s="7" t="str">
        <f>IF(Scoresheet_Result!AH96&lt;&gt;Original_Result!AH96,"ERR!","OK")</f>
        <v>OK</v>
      </c>
      <c r="AI96" s="5"/>
      <c r="AJ96" s="5"/>
      <c r="AK96" s="5"/>
      <c r="AL96" s="5"/>
      <c r="AM96" s="5"/>
      <c r="AN96" s="5"/>
      <c r="AP96" s="7"/>
      <c r="AQ96">
        <f t="shared" si="78"/>
        <v>1</v>
      </c>
      <c r="AR96" t="e">
        <f t="shared" si="79"/>
        <v>#VALUE!</v>
      </c>
      <c r="AS96">
        <f t="shared" si="80"/>
        <v>1</v>
      </c>
      <c r="AT96">
        <f t="shared" si="81"/>
        <v>1</v>
      </c>
      <c r="AU96">
        <f t="shared" si="82"/>
        <v>1</v>
      </c>
      <c r="AV96">
        <f t="shared" si="83"/>
        <v>1</v>
      </c>
      <c r="AW96">
        <f t="shared" si="84"/>
        <v>1</v>
      </c>
      <c r="AX96">
        <f t="shared" si="85"/>
        <v>1</v>
      </c>
      <c r="AY96">
        <f t="shared" si="86"/>
        <v>1</v>
      </c>
      <c r="AZ96">
        <f t="shared" si="87"/>
        <v>1</v>
      </c>
      <c r="BA96">
        <f t="shared" si="88"/>
        <v>1</v>
      </c>
      <c r="BB96">
        <f t="shared" si="89"/>
        <v>1</v>
      </c>
      <c r="BC96">
        <f t="shared" si="90"/>
        <v>1</v>
      </c>
      <c r="BD96">
        <f t="shared" si="91"/>
        <v>1</v>
      </c>
      <c r="BE96">
        <f t="shared" si="92"/>
        <v>1</v>
      </c>
      <c r="BF96">
        <f t="shared" si="93"/>
        <v>1</v>
      </c>
      <c r="BG96">
        <f t="shared" si="94"/>
        <v>1</v>
      </c>
      <c r="BH96">
        <f t="shared" si="95"/>
        <v>1</v>
      </c>
      <c r="BI96">
        <f t="shared" si="96"/>
        <v>1</v>
      </c>
      <c r="BJ96">
        <f t="shared" si="97"/>
        <v>1</v>
      </c>
      <c r="BK96">
        <f t="shared" si="98"/>
        <v>1</v>
      </c>
      <c r="BL96">
        <f t="shared" si="99"/>
        <v>1</v>
      </c>
      <c r="BM96">
        <f t="shared" si="100"/>
        <v>1</v>
      </c>
      <c r="BN96">
        <f t="shared" si="101"/>
        <v>1</v>
      </c>
      <c r="BO96">
        <f t="shared" si="102"/>
        <v>1</v>
      </c>
      <c r="BP96">
        <f t="shared" si="103"/>
        <v>1</v>
      </c>
      <c r="BQ96">
        <f t="shared" si="104"/>
        <v>1</v>
      </c>
      <c r="BR96">
        <f t="shared" si="105"/>
        <v>1</v>
      </c>
      <c r="BS96">
        <f t="shared" si="106"/>
        <v>1</v>
      </c>
      <c r="BT96">
        <f t="shared" si="107"/>
        <v>1</v>
      </c>
      <c r="BU96">
        <f t="shared" si="108"/>
        <v>1</v>
      </c>
      <c r="BV96">
        <f t="shared" si="109"/>
        <v>1</v>
      </c>
      <c r="BX96" t="e">
        <f t="shared" si="110"/>
        <v>#VALUE!</v>
      </c>
      <c r="BY96">
        <f t="shared" si="111"/>
        <v>1</v>
      </c>
      <c r="BZ96">
        <f t="shared" si="112"/>
        <v>1</v>
      </c>
      <c r="CA96">
        <f t="shared" si="113"/>
        <v>1</v>
      </c>
      <c r="CB96">
        <f t="shared" si="114"/>
        <v>1</v>
      </c>
      <c r="CC96">
        <f t="shared" si="115"/>
        <v>1</v>
      </c>
      <c r="CD96">
        <f t="shared" si="116"/>
        <v>1</v>
      </c>
    </row>
    <row r="97" spans="1:82">
      <c r="A97" s="7" t="str">
        <f>IF(Scoresheet_Result!A97&lt;&gt;Original_Result!A97,"ERR!","OK")</f>
        <v>OK</v>
      </c>
      <c r="B97" s="7" t="str">
        <f>IF(Scoresheet_Result!B97&lt;&gt;Original_Result!B97,"ERR!","OK")</f>
        <v>OK</v>
      </c>
      <c r="C97" s="7" t="str">
        <f>IF(Scoresheet_Result!C97&lt;&gt;Original_Result!C97,"ERR!","OK")</f>
        <v>OK</v>
      </c>
      <c r="D97" s="7" t="str">
        <f>IF(Scoresheet_Result!D97&lt;&gt;Original_Result!D97,"ERR!","OK")</f>
        <v>OK</v>
      </c>
      <c r="E97" s="7" t="str">
        <f>IF(Scoresheet_Result!E97&lt;&gt;Original_Result!E97,"ERR!","OK")</f>
        <v>OK</v>
      </c>
      <c r="F97" s="7" t="str">
        <f>IF(Scoresheet_Result!F97&lt;&gt;Original_Result!F97,"ERR!","OK")</f>
        <v>OK</v>
      </c>
      <c r="G97" s="7" t="str">
        <f>IF(Scoresheet_Result!G97&lt;&gt;Original_Result!G97,"ERR!","OK")</f>
        <v>OK</v>
      </c>
      <c r="H97" s="7" t="str">
        <f>IF(Scoresheet_Result!H97&lt;&gt;Original_Result!H97,"ERR!","OK")</f>
        <v>OK</v>
      </c>
      <c r="I97" s="7" t="str">
        <f>IF(Scoresheet_Result!I97&lt;&gt;Original_Result!I97,"ERR!","OK")</f>
        <v>OK</v>
      </c>
      <c r="J97" s="7" t="str">
        <f>IF(Scoresheet_Result!J97&lt;&gt;Original_Result!J97,"ERR!","OK")</f>
        <v>OK</v>
      </c>
      <c r="K97" s="7" t="str">
        <f>IF(Scoresheet_Result!K97&lt;&gt;Original_Result!K97,"ERR!","OK")</f>
        <v>OK</v>
      </c>
      <c r="L97" s="7" t="str">
        <f>IF(Scoresheet_Result!L97&lt;&gt;Original_Result!L97,"ERR!","OK")</f>
        <v>OK</v>
      </c>
      <c r="M97" s="7" t="str">
        <f>IF(Scoresheet_Result!M97&lt;&gt;Original_Result!M97,"ERR!","OK")</f>
        <v>OK</v>
      </c>
      <c r="N97" s="7" t="str">
        <f>IF(Scoresheet_Result!N97&lt;&gt;Original_Result!N97,"ERR!","OK")</f>
        <v>OK</v>
      </c>
      <c r="O97" s="7" t="str">
        <f>IF(Scoresheet_Result!O97&lt;&gt;Original_Result!O97,"ERR!","OK")</f>
        <v>OK</v>
      </c>
      <c r="P97" s="7" t="str">
        <f>IF(Scoresheet_Result!P97&lt;&gt;Original_Result!P97,"ERR!","OK")</f>
        <v>OK</v>
      </c>
      <c r="Q97" s="7" t="str">
        <f>IF(Scoresheet_Result!Q97&lt;&gt;Original_Result!Q97,"ERR!","OK")</f>
        <v>OK</v>
      </c>
      <c r="R97" s="7" t="str">
        <f>IF(Scoresheet_Result!R97&lt;&gt;Original_Result!R97,"ERR!","OK")</f>
        <v>OK</v>
      </c>
      <c r="S97" s="7" t="str">
        <f>IF(Scoresheet_Result!S97&lt;&gt;Original_Result!S97,"ERR!","OK")</f>
        <v>OK</v>
      </c>
      <c r="T97" s="7" t="str">
        <f>IF(Scoresheet_Result!T97&lt;&gt;Original_Result!T97,"ERR!","OK")</f>
        <v>OK</v>
      </c>
      <c r="U97" s="7" t="str">
        <f>IF(Scoresheet_Result!U97&lt;&gt;Original_Result!U97,"ERR!","OK")</f>
        <v>OK</v>
      </c>
      <c r="V97" s="7" t="str">
        <f>IF(Scoresheet_Result!V97&lt;&gt;Original_Result!V97,"ERR!","OK")</f>
        <v>OK</v>
      </c>
      <c r="W97" s="7" t="str">
        <f>IF(Scoresheet_Result!W97&lt;&gt;Original_Result!W97,"ERR!","OK")</f>
        <v>OK</v>
      </c>
      <c r="X97" s="7" t="str">
        <f>IF(Scoresheet_Result!X97&lt;&gt;Original_Result!X97,"ERR!","OK")</f>
        <v>OK</v>
      </c>
      <c r="Y97" s="7" t="str">
        <f>IF(Scoresheet_Result!Y97&lt;&gt;Original_Result!Y97,"ERR!","OK")</f>
        <v>OK</v>
      </c>
      <c r="Z97" s="7" t="str">
        <f>IF(Scoresheet_Result!Z97&lt;&gt;Original_Result!Z97,"ERR!","OK")</f>
        <v>OK</v>
      </c>
      <c r="AA97" s="7" t="str">
        <f>IF(Scoresheet_Result!AA97&lt;&gt;Original_Result!AA97,"ERR!","OK")</f>
        <v>OK</v>
      </c>
      <c r="AB97" s="7" t="str">
        <f>IF(Scoresheet_Result!AB97&lt;&gt;Original_Result!AB97,"ERR!","OK")</f>
        <v>OK</v>
      </c>
      <c r="AC97" s="7" t="str">
        <f>IF(Scoresheet_Result!AC97&lt;&gt;Original_Result!AC97,"ERR!","OK")</f>
        <v>OK</v>
      </c>
      <c r="AD97" s="7" t="str">
        <f>IF(Scoresheet_Result!AD97&lt;&gt;Original_Result!AD97,"ERR!","OK")</f>
        <v>OK</v>
      </c>
      <c r="AE97" s="7" t="str">
        <f>IF(Scoresheet_Result!AE97&lt;&gt;Original_Result!AE97,"ERR!","OK")</f>
        <v>OK</v>
      </c>
      <c r="AF97" s="7" t="str">
        <f>IF(Scoresheet_Result!AF97&lt;&gt;Original_Result!AF97,"ERR!","OK")</f>
        <v>OK</v>
      </c>
      <c r="AG97" s="7" t="str">
        <f>IF(Scoresheet_Result!AG97&lt;&gt;Original_Result!AG97,"ERR!","OK")</f>
        <v>OK</v>
      </c>
      <c r="AH97" s="7" t="str">
        <f>IF(Scoresheet_Result!AH97&lt;&gt;Original_Result!AH97,"ERR!","OK")</f>
        <v>OK</v>
      </c>
      <c r="AI97" s="5"/>
      <c r="AJ97" s="5"/>
      <c r="AK97" s="5"/>
      <c r="AL97" s="5"/>
      <c r="AM97" s="5"/>
      <c r="AN97" s="5"/>
      <c r="AP97" s="7"/>
      <c r="AQ97">
        <f t="shared" si="78"/>
        <v>1</v>
      </c>
      <c r="AR97" t="e">
        <f t="shared" si="79"/>
        <v>#VALUE!</v>
      </c>
      <c r="AS97">
        <f t="shared" si="80"/>
        <v>1</v>
      </c>
      <c r="AT97">
        <f t="shared" si="81"/>
        <v>1</v>
      </c>
      <c r="AU97">
        <f t="shared" si="82"/>
        <v>1</v>
      </c>
      <c r="AV97">
        <f t="shared" si="83"/>
        <v>1</v>
      </c>
      <c r="AW97">
        <f t="shared" si="84"/>
        <v>1</v>
      </c>
      <c r="AX97">
        <f t="shared" si="85"/>
        <v>1</v>
      </c>
      <c r="AY97">
        <f t="shared" si="86"/>
        <v>1</v>
      </c>
      <c r="AZ97">
        <f t="shared" si="87"/>
        <v>1</v>
      </c>
      <c r="BA97">
        <f t="shared" si="88"/>
        <v>1</v>
      </c>
      <c r="BB97">
        <f t="shared" si="89"/>
        <v>1</v>
      </c>
      <c r="BC97">
        <f t="shared" si="90"/>
        <v>1</v>
      </c>
      <c r="BD97">
        <f t="shared" si="91"/>
        <v>1</v>
      </c>
      <c r="BE97">
        <f t="shared" si="92"/>
        <v>1</v>
      </c>
      <c r="BF97">
        <f t="shared" si="93"/>
        <v>1</v>
      </c>
      <c r="BG97">
        <f t="shared" si="94"/>
        <v>1</v>
      </c>
      <c r="BH97">
        <f t="shared" si="95"/>
        <v>1</v>
      </c>
      <c r="BI97">
        <f t="shared" si="96"/>
        <v>1</v>
      </c>
      <c r="BJ97">
        <f t="shared" si="97"/>
        <v>1</v>
      </c>
      <c r="BK97">
        <f t="shared" si="98"/>
        <v>1</v>
      </c>
      <c r="BL97">
        <f t="shared" si="99"/>
        <v>1</v>
      </c>
      <c r="BM97">
        <f t="shared" si="100"/>
        <v>1</v>
      </c>
      <c r="BN97">
        <f t="shared" si="101"/>
        <v>1</v>
      </c>
      <c r="BO97">
        <f t="shared" si="102"/>
        <v>1</v>
      </c>
      <c r="BP97">
        <f t="shared" si="103"/>
        <v>1</v>
      </c>
      <c r="BQ97">
        <f t="shared" si="104"/>
        <v>1</v>
      </c>
      <c r="BR97">
        <f t="shared" si="105"/>
        <v>1</v>
      </c>
      <c r="BS97">
        <f t="shared" si="106"/>
        <v>1</v>
      </c>
      <c r="BT97">
        <f t="shared" si="107"/>
        <v>1</v>
      </c>
      <c r="BU97">
        <f t="shared" si="108"/>
        <v>1</v>
      </c>
      <c r="BV97">
        <f t="shared" si="109"/>
        <v>1</v>
      </c>
      <c r="BX97" t="e">
        <f t="shared" si="110"/>
        <v>#VALUE!</v>
      </c>
      <c r="BY97">
        <f t="shared" si="111"/>
        <v>1</v>
      </c>
      <c r="BZ97">
        <f t="shared" si="112"/>
        <v>1</v>
      </c>
      <c r="CA97">
        <f t="shared" si="113"/>
        <v>1</v>
      </c>
      <c r="CB97">
        <f t="shared" si="114"/>
        <v>1</v>
      </c>
      <c r="CC97">
        <f t="shared" si="115"/>
        <v>1</v>
      </c>
      <c r="CD97">
        <f t="shared" si="116"/>
        <v>1</v>
      </c>
    </row>
    <row r="98" spans="1:82">
      <c r="A98" s="7" t="str">
        <f>IF(Scoresheet_Result!A98&lt;&gt;Original_Result!A98,"ERR!","OK")</f>
        <v>OK</v>
      </c>
      <c r="B98" s="7" t="str">
        <f>IF(Scoresheet_Result!B98&lt;&gt;Original_Result!B98,"ERR!","OK")</f>
        <v>OK</v>
      </c>
      <c r="C98" s="7" t="str">
        <f>IF(Scoresheet_Result!C98&lt;&gt;Original_Result!C98,"ERR!","OK")</f>
        <v>OK</v>
      </c>
      <c r="D98" s="7" t="str">
        <f>IF(Scoresheet_Result!D98&lt;&gt;Original_Result!D98,"ERR!","OK")</f>
        <v>OK</v>
      </c>
      <c r="E98" s="7" t="str">
        <f>IF(Scoresheet_Result!E98&lt;&gt;Original_Result!E98,"ERR!","OK")</f>
        <v>OK</v>
      </c>
      <c r="F98" s="7" t="str">
        <f>IF(Scoresheet_Result!F98&lt;&gt;Original_Result!F98,"ERR!","OK")</f>
        <v>OK</v>
      </c>
      <c r="G98" s="7" t="str">
        <f>IF(Scoresheet_Result!G98&lt;&gt;Original_Result!G98,"ERR!","OK")</f>
        <v>OK</v>
      </c>
      <c r="H98" s="7" t="str">
        <f>IF(Scoresheet_Result!H98&lt;&gt;Original_Result!H98,"ERR!","OK")</f>
        <v>OK</v>
      </c>
      <c r="I98" s="7" t="str">
        <f>IF(Scoresheet_Result!I98&lt;&gt;Original_Result!I98,"ERR!","OK")</f>
        <v>OK</v>
      </c>
      <c r="J98" s="7" t="str">
        <f>IF(Scoresheet_Result!J98&lt;&gt;Original_Result!J98,"ERR!","OK")</f>
        <v>OK</v>
      </c>
      <c r="K98" s="7" t="str">
        <f>IF(Scoresheet_Result!K98&lt;&gt;Original_Result!K98,"ERR!","OK")</f>
        <v>OK</v>
      </c>
      <c r="L98" s="7" t="str">
        <f>IF(Scoresheet_Result!L98&lt;&gt;Original_Result!L98,"ERR!","OK")</f>
        <v>OK</v>
      </c>
      <c r="M98" s="7" t="str">
        <f>IF(Scoresheet_Result!M98&lt;&gt;Original_Result!M98,"ERR!","OK")</f>
        <v>OK</v>
      </c>
      <c r="N98" s="7" t="str">
        <f>IF(Scoresheet_Result!N98&lt;&gt;Original_Result!N98,"ERR!","OK")</f>
        <v>OK</v>
      </c>
      <c r="O98" s="7" t="str">
        <f>IF(Scoresheet_Result!O98&lt;&gt;Original_Result!O98,"ERR!","OK")</f>
        <v>OK</v>
      </c>
      <c r="P98" s="7" t="str">
        <f>IF(Scoresheet_Result!P98&lt;&gt;Original_Result!P98,"ERR!","OK")</f>
        <v>OK</v>
      </c>
      <c r="Q98" s="7" t="str">
        <f>IF(Scoresheet_Result!Q98&lt;&gt;Original_Result!Q98,"ERR!","OK")</f>
        <v>OK</v>
      </c>
      <c r="R98" s="7" t="str">
        <f>IF(Scoresheet_Result!R98&lt;&gt;Original_Result!R98,"ERR!","OK")</f>
        <v>OK</v>
      </c>
      <c r="S98" s="7" t="str">
        <f>IF(Scoresheet_Result!S98&lt;&gt;Original_Result!S98,"ERR!","OK")</f>
        <v>OK</v>
      </c>
      <c r="T98" s="7" t="str">
        <f>IF(Scoresheet_Result!T98&lt;&gt;Original_Result!T98,"ERR!","OK")</f>
        <v>OK</v>
      </c>
      <c r="U98" s="7" t="str">
        <f>IF(Scoresheet_Result!U98&lt;&gt;Original_Result!U98,"ERR!","OK")</f>
        <v>OK</v>
      </c>
      <c r="V98" s="7" t="str">
        <f>IF(Scoresheet_Result!V98&lt;&gt;Original_Result!V98,"ERR!","OK")</f>
        <v>OK</v>
      </c>
      <c r="W98" s="7" t="str">
        <f>IF(Scoresheet_Result!W98&lt;&gt;Original_Result!W98,"ERR!","OK")</f>
        <v>OK</v>
      </c>
      <c r="X98" s="7" t="str">
        <f>IF(Scoresheet_Result!X98&lt;&gt;Original_Result!X98,"ERR!","OK")</f>
        <v>OK</v>
      </c>
      <c r="Y98" s="7" t="str">
        <f>IF(Scoresheet_Result!Y98&lt;&gt;Original_Result!Y98,"ERR!","OK")</f>
        <v>OK</v>
      </c>
      <c r="Z98" s="7" t="str">
        <f>IF(Scoresheet_Result!Z98&lt;&gt;Original_Result!Z98,"ERR!","OK")</f>
        <v>OK</v>
      </c>
      <c r="AA98" s="7" t="str">
        <f>IF(Scoresheet_Result!AA98&lt;&gt;Original_Result!AA98,"ERR!","OK")</f>
        <v>OK</v>
      </c>
      <c r="AB98" s="7" t="str">
        <f>IF(Scoresheet_Result!AB98&lt;&gt;Original_Result!AB98,"ERR!","OK")</f>
        <v>OK</v>
      </c>
      <c r="AC98" s="7" t="str">
        <f>IF(Scoresheet_Result!AC98&lt;&gt;Original_Result!AC98,"ERR!","OK")</f>
        <v>OK</v>
      </c>
      <c r="AD98" s="7" t="str">
        <f>IF(Scoresheet_Result!AD98&lt;&gt;Original_Result!AD98,"ERR!","OK")</f>
        <v>OK</v>
      </c>
      <c r="AE98" s="7" t="str">
        <f>IF(Scoresheet_Result!AE98&lt;&gt;Original_Result!AE98,"ERR!","OK")</f>
        <v>OK</v>
      </c>
      <c r="AF98" s="7" t="str">
        <f>IF(Scoresheet_Result!AF98&lt;&gt;Original_Result!AF98,"ERR!","OK")</f>
        <v>OK</v>
      </c>
      <c r="AG98" s="7" t="str">
        <f>IF(Scoresheet_Result!AG98&lt;&gt;Original_Result!AG98,"ERR!","OK")</f>
        <v>OK</v>
      </c>
      <c r="AH98" s="7" t="str">
        <f>IF(Scoresheet_Result!AH98&lt;&gt;Original_Result!AH98,"ERR!","OK")</f>
        <v>OK</v>
      </c>
      <c r="AI98" s="5"/>
      <c r="AJ98" s="5"/>
      <c r="AK98" s="5"/>
      <c r="AL98" s="5"/>
      <c r="AM98" s="5"/>
      <c r="AN98" s="5"/>
      <c r="AP98" s="7"/>
      <c r="AQ98">
        <f t="shared" si="78"/>
        <v>1</v>
      </c>
      <c r="AR98" t="e">
        <f t="shared" si="79"/>
        <v>#VALUE!</v>
      </c>
      <c r="AS98">
        <f t="shared" si="80"/>
        <v>1</v>
      </c>
      <c r="AT98">
        <f t="shared" si="81"/>
        <v>1</v>
      </c>
      <c r="AU98">
        <f t="shared" si="82"/>
        <v>1</v>
      </c>
      <c r="AV98">
        <f t="shared" si="83"/>
        <v>1</v>
      </c>
      <c r="AW98">
        <f t="shared" si="84"/>
        <v>1</v>
      </c>
      <c r="AX98">
        <f t="shared" si="85"/>
        <v>1</v>
      </c>
      <c r="AY98">
        <f t="shared" si="86"/>
        <v>1</v>
      </c>
      <c r="AZ98">
        <f t="shared" si="87"/>
        <v>1</v>
      </c>
      <c r="BA98">
        <f t="shared" si="88"/>
        <v>1</v>
      </c>
      <c r="BB98">
        <f t="shared" si="89"/>
        <v>1</v>
      </c>
      <c r="BC98">
        <f t="shared" si="90"/>
        <v>1</v>
      </c>
      <c r="BD98">
        <f t="shared" si="91"/>
        <v>1</v>
      </c>
      <c r="BE98">
        <f t="shared" si="92"/>
        <v>1</v>
      </c>
      <c r="BF98">
        <f t="shared" si="93"/>
        <v>1</v>
      </c>
      <c r="BG98">
        <f t="shared" si="94"/>
        <v>1</v>
      </c>
      <c r="BH98">
        <f t="shared" si="95"/>
        <v>1</v>
      </c>
      <c r="BI98">
        <f t="shared" si="96"/>
        <v>1</v>
      </c>
      <c r="BJ98">
        <f t="shared" si="97"/>
        <v>1</v>
      </c>
      <c r="BK98">
        <f t="shared" si="98"/>
        <v>1</v>
      </c>
      <c r="BL98">
        <f t="shared" si="99"/>
        <v>1</v>
      </c>
      <c r="BM98">
        <f t="shared" si="100"/>
        <v>1</v>
      </c>
      <c r="BN98">
        <f t="shared" si="101"/>
        <v>1</v>
      </c>
      <c r="BO98">
        <f t="shared" si="102"/>
        <v>1</v>
      </c>
      <c r="BP98">
        <f t="shared" si="103"/>
        <v>1</v>
      </c>
      <c r="BQ98">
        <f t="shared" si="104"/>
        <v>1</v>
      </c>
      <c r="BR98">
        <f t="shared" si="105"/>
        <v>1</v>
      </c>
      <c r="BS98">
        <f t="shared" si="106"/>
        <v>1</v>
      </c>
      <c r="BT98">
        <f t="shared" si="107"/>
        <v>1</v>
      </c>
      <c r="BU98">
        <f t="shared" si="108"/>
        <v>1</v>
      </c>
      <c r="BV98">
        <f t="shared" si="109"/>
        <v>1</v>
      </c>
      <c r="BX98" t="e">
        <f t="shared" si="110"/>
        <v>#VALUE!</v>
      </c>
      <c r="BY98">
        <f t="shared" si="111"/>
        <v>1</v>
      </c>
      <c r="BZ98">
        <f t="shared" si="112"/>
        <v>1</v>
      </c>
      <c r="CA98">
        <f t="shared" si="113"/>
        <v>1</v>
      </c>
      <c r="CB98">
        <f t="shared" si="114"/>
        <v>1</v>
      </c>
      <c r="CC98">
        <f t="shared" si="115"/>
        <v>1</v>
      </c>
      <c r="CD98">
        <f t="shared" si="116"/>
        <v>1</v>
      </c>
    </row>
    <row r="99" spans="1:82">
      <c r="A99" s="7" t="str">
        <f>IF(Scoresheet_Result!A99&lt;&gt;Original_Result!A99,"ERR!","OK")</f>
        <v>OK</v>
      </c>
      <c r="B99" s="7" t="str">
        <f>IF(Scoresheet_Result!B99&lt;&gt;Original_Result!B99,"ERR!","OK")</f>
        <v>OK</v>
      </c>
      <c r="C99" s="7" t="str">
        <f>IF(Scoresheet_Result!C99&lt;&gt;Original_Result!C99,"ERR!","OK")</f>
        <v>OK</v>
      </c>
      <c r="D99" s="7" t="str">
        <f>IF(Scoresheet_Result!D99&lt;&gt;Original_Result!D99,"ERR!","OK")</f>
        <v>OK</v>
      </c>
      <c r="E99" s="7" t="str">
        <f>IF(Scoresheet_Result!E99&lt;&gt;Original_Result!E99,"ERR!","OK")</f>
        <v>OK</v>
      </c>
      <c r="F99" s="7" t="str">
        <f>IF(Scoresheet_Result!F99&lt;&gt;Original_Result!F99,"ERR!","OK")</f>
        <v>OK</v>
      </c>
      <c r="G99" s="7" t="str">
        <f>IF(Scoresheet_Result!G99&lt;&gt;Original_Result!G99,"ERR!","OK")</f>
        <v>OK</v>
      </c>
      <c r="H99" s="7" t="str">
        <f>IF(Scoresheet_Result!H99&lt;&gt;Original_Result!H99,"ERR!","OK")</f>
        <v>OK</v>
      </c>
      <c r="I99" s="7" t="str">
        <f>IF(Scoresheet_Result!I99&lt;&gt;Original_Result!I99,"ERR!","OK")</f>
        <v>OK</v>
      </c>
      <c r="J99" s="7" t="str">
        <f>IF(Scoresheet_Result!J99&lt;&gt;Original_Result!J99,"ERR!","OK")</f>
        <v>OK</v>
      </c>
      <c r="K99" s="7" t="str">
        <f>IF(Scoresheet_Result!K99&lt;&gt;Original_Result!K99,"ERR!","OK")</f>
        <v>OK</v>
      </c>
      <c r="L99" s="7" t="str">
        <f>IF(Scoresheet_Result!L99&lt;&gt;Original_Result!L99,"ERR!","OK")</f>
        <v>OK</v>
      </c>
      <c r="M99" s="7" t="str">
        <f>IF(Scoresheet_Result!M99&lt;&gt;Original_Result!M99,"ERR!","OK")</f>
        <v>OK</v>
      </c>
      <c r="N99" s="7" t="str">
        <f>IF(Scoresheet_Result!N99&lt;&gt;Original_Result!N99,"ERR!","OK")</f>
        <v>OK</v>
      </c>
      <c r="O99" s="7" t="str">
        <f>IF(Scoresheet_Result!O99&lt;&gt;Original_Result!O99,"ERR!","OK")</f>
        <v>OK</v>
      </c>
      <c r="P99" s="7" t="str">
        <f>IF(Scoresheet_Result!P99&lt;&gt;Original_Result!P99,"ERR!","OK")</f>
        <v>OK</v>
      </c>
      <c r="Q99" s="7" t="str">
        <f>IF(Scoresheet_Result!Q99&lt;&gt;Original_Result!Q99,"ERR!","OK")</f>
        <v>OK</v>
      </c>
      <c r="R99" s="7" t="str">
        <f>IF(Scoresheet_Result!R99&lt;&gt;Original_Result!R99,"ERR!","OK")</f>
        <v>OK</v>
      </c>
      <c r="S99" s="7" t="str">
        <f>IF(Scoresheet_Result!S99&lt;&gt;Original_Result!S99,"ERR!","OK")</f>
        <v>OK</v>
      </c>
      <c r="T99" s="7" t="str">
        <f>IF(Scoresheet_Result!T99&lt;&gt;Original_Result!T99,"ERR!","OK")</f>
        <v>OK</v>
      </c>
      <c r="U99" s="7" t="str">
        <f>IF(Scoresheet_Result!U99&lt;&gt;Original_Result!U99,"ERR!","OK")</f>
        <v>OK</v>
      </c>
      <c r="V99" s="7" t="str">
        <f>IF(Scoresheet_Result!V99&lt;&gt;Original_Result!V99,"ERR!","OK")</f>
        <v>OK</v>
      </c>
      <c r="W99" s="7" t="str">
        <f>IF(Scoresheet_Result!W99&lt;&gt;Original_Result!W99,"ERR!","OK")</f>
        <v>OK</v>
      </c>
      <c r="X99" s="7" t="str">
        <f>IF(Scoresheet_Result!X99&lt;&gt;Original_Result!X99,"ERR!","OK")</f>
        <v>OK</v>
      </c>
      <c r="Y99" s="7" t="str">
        <f>IF(Scoresheet_Result!Y99&lt;&gt;Original_Result!Y99,"ERR!","OK")</f>
        <v>OK</v>
      </c>
      <c r="Z99" s="7" t="str">
        <f>IF(Scoresheet_Result!Z99&lt;&gt;Original_Result!Z99,"ERR!","OK")</f>
        <v>OK</v>
      </c>
      <c r="AA99" s="7" t="str">
        <f>IF(Scoresheet_Result!AA99&lt;&gt;Original_Result!AA99,"ERR!","OK")</f>
        <v>OK</v>
      </c>
      <c r="AB99" s="7" t="str">
        <f>IF(Scoresheet_Result!AB99&lt;&gt;Original_Result!AB99,"ERR!","OK")</f>
        <v>OK</v>
      </c>
      <c r="AC99" s="7" t="str">
        <f>IF(Scoresheet_Result!AC99&lt;&gt;Original_Result!AC99,"ERR!","OK")</f>
        <v>OK</v>
      </c>
      <c r="AD99" s="7" t="str">
        <f>IF(Scoresheet_Result!AD99&lt;&gt;Original_Result!AD99,"ERR!","OK")</f>
        <v>OK</v>
      </c>
      <c r="AE99" s="7" t="str">
        <f>IF(Scoresheet_Result!AE99&lt;&gt;Original_Result!AE99,"ERR!","OK")</f>
        <v>OK</v>
      </c>
      <c r="AF99" s="7" t="str">
        <f>IF(Scoresheet_Result!AF99&lt;&gt;Original_Result!AF99,"ERR!","OK")</f>
        <v>OK</v>
      </c>
      <c r="AG99" s="7" t="str">
        <f>IF(Scoresheet_Result!AG99&lt;&gt;Original_Result!AG99,"ERR!","OK")</f>
        <v>OK</v>
      </c>
      <c r="AH99" s="7" t="str">
        <f>IF(Scoresheet_Result!AH99&lt;&gt;Original_Result!AH99,"ERR!","OK")</f>
        <v>OK</v>
      </c>
      <c r="AI99" s="5"/>
      <c r="AJ99" s="5"/>
      <c r="AK99" s="5"/>
      <c r="AL99" s="5"/>
      <c r="AM99" s="5"/>
      <c r="AN99" s="5"/>
      <c r="AP99" s="7"/>
      <c r="AQ99">
        <f t="shared" si="78"/>
        <v>1</v>
      </c>
      <c r="AR99" t="e">
        <f t="shared" si="79"/>
        <v>#VALUE!</v>
      </c>
      <c r="AS99">
        <f t="shared" si="80"/>
        <v>1</v>
      </c>
      <c r="AT99">
        <f t="shared" si="81"/>
        <v>1</v>
      </c>
      <c r="AU99">
        <f t="shared" si="82"/>
        <v>1</v>
      </c>
      <c r="AV99">
        <f t="shared" si="83"/>
        <v>1</v>
      </c>
      <c r="AW99">
        <f t="shared" si="84"/>
        <v>1</v>
      </c>
      <c r="AX99">
        <f t="shared" si="85"/>
        <v>1</v>
      </c>
      <c r="AY99">
        <f t="shared" si="86"/>
        <v>1</v>
      </c>
      <c r="AZ99">
        <f t="shared" si="87"/>
        <v>1</v>
      </c>
      <c r="BA99">
        <f t="shared" si="88"/>
        <v>1</v>
      </c>
      <c r="BB99">
        <f t="shared" si="89"/>
        <v>1</v>
      </c>
      <c r="BC99">
        <f t="shared" si="90"/>
        <v>1</v>
      </c>
      <c r="BD99">
        <f t="shared" si="91"/>
        <v>1</v>
      </c>
      <c r="BE99">
        <f t="shared" si="92"/>
        <v>1</v>
      </c>
      <c r="BF99">
        <f t="shared" si="93"/>
        <v>1</v>
      </c>
      <c r="BG99">
        <f t="shared" si="94"/>
        <v>1</v>
      </c>
      <c r="BH99">
        <f t="shared" si="95"/>
        <v>1</v>
      </c>
      <c r="BI99">
        <f t="shared" si="96"/>
        <v>1</v>
      </c>
      <c r="BJ99">
        <f t="shared" si="97"/>
        <v>1</v>
      </c>
      <c r="BK99">
        <f t="shared" si="98"/>
        <v>1</v>
      </c>
      <c r="BL99">
        <f t="shared" si="99"/>
        <v>1</v>
      </c>
      <c r="BM99">
        <f t="shared" si="100"/>
        <v>1</v>
      </c>
      <c r="BN99">
        <f t="shared" si="101"/>
        <v>1</v>
      </c>
      <c r="BO99">
        <f t="shared" si="102"/>
        <v>1</v>
      </c>
      <c r="BP99">
        <f t="shared" si="103"/>
        <v>1</v>
      </c>
      <c r="BQ99">
        <f t="shared" si="104"/>
        <v>1</v>
      </c>
      <c r="BR99">
        <f t="shared" si="105"/>
        <v>1</v>
      </c>
      <c r="BS99">
        <f t="shared" si="106"/>
        <v>1</v>
      </c>
      <c r="BT99">
        <f t="shared" si="107"/>
        <v>1</v>
      </c>
      <c r="BU99">
        <f t="shared" si="108"/>
        <v>1</v>
      </c>
      <c r="BV99">
        <f t="shared" si="109"/>
        <v>1</v>
      </c>
      <c r="BX99" t="e">
        <f t="shared" si="110"/>
        <v>#VALUE!</v>
      </c>
      <c r="BY99">
        <f t="shared" si="111"/>
        <v>1</v>
      </c>
      <c r="BZ99">
        <f t="shared" si="112"/>
        <v>1</v>
      </c>
      <c r="CA99">
        <f t="shared" si="113"/>
        <v>1</v>
      </c>
      <c r="CB99">
        <f t="shared" si="114"/>
        <v>1</v>
      </c>
      <c r="CC99">
        <f t="shared" si="115"/>
        <v>1</v>
      </c>
      <c r="CD99">
        <f t="shared" si="116"/>
        <v>1</v>
      </c>
    </row>
    <row r="100" spans="1:82">
      <c r="A100" s="7" t="str">
        <f>IF(Scoresheet_Result!A100&lt;&gt;Original_Result!A100,"ERR!","OK")</f>
        <v>OK</v>
      </c>
      <c r="B100" s="7" t="str">
        <f>IF(Scoresheet_Result!B100&lt;&gt;Original_Result!B100,"ERR!","OK")</f>
        <v>OK</v>
      </c>
      <c r="C100" s="7" t="str">
        <f>IF(Scoresheet_Result!C100&lt;&gt;Original_Result!C100,"ERR!","OK")</f>
        <v>OK</v>
      </c>
      <c r="D100" s="7" t="str">
        <f>IF(Scoresheet_Result!D100&lt;&gt;Original_Result!D100,"ERR!","OK")</f>
        <v>OK</v>
      </c>
      <c r="E100" s="7" t="str">
        <f>IF(Scoresheet_Result!E100&lt;&gt;Original_Result!E100,"ERR!","OK")</f>
        <v>OK</v>
      </c>
      <c r="F100" s="7" t="str">
        <f>IF(Scoresheet_Result!F100&lt;&gt;Original_Result!F100,"ERR!","OK")</f>
        <v>OK</v>
      </c>
      <c r="G100" s="7" t="str">
        <f>IF(Scoresheet_Result!G100&lt;&gt;Original_Result!G100,"ERR!","OK")</f>
        <v>OK</v>
      </c>
      <c r="H100" s="7" t="str">
        <f>IF(Scoresheet_Result!H100&lt;&gt;Original_Result!H100,"ERR!","OK")</f>
        <v>OK</v>
      </c>
      <c r="I100" s="7" t="str">
        <f>IF(Scoresheet_Result!I100&lt;&gt;Original_Result!I100,"ERR!","OK")</f>
        <v>OK</v>
      </c>
      <c r="J100" s="7" t="str">
        <f>IF(Scoresheet_Result!J100&lt;&gt;Original_Result!J100,"ERR!","OK")</f>
        <v>OK</v>
      </c>
      <c r="K100" s="7" t="str">
        <f>IF(Scoresheet_Result!K100&lt;&gt;Original_Result!K100,"ERR!","OK")</f>
        <v>OK</v>
      </c>
      <c r="L100" s="7" t="str">
        <f>IF(Scoresheet_Result!L100&lt;&gt;Original_Result!L100,"ERR!","OK")</f>
        <v>OK</v>
      </c>
      <c r="M100" s="7" t="str">
        <f>IF(Scoresheet_Result!M100&lt;&gt;Original_Result!M100,"ERR!","OK")</f>
        <v>OK</v>
      </c>
      <c r="N100" s="7" t="str">
        <f>IF(Scoresheet_Result!N100&lt;&gt;Original_Result!N100,"ERR!","OK")</f>
        <v>OK</v>
      </c>
      <c r="O100" s="7" t="str">
        <f>IF(Scoresheet_Result!O100&lt;&gt;Original_Result!O100,"ERR!","OK")</f>
        <v>OK</v>
      </c>
      <c r="P100" s="7" t="str">
        <f>IF(Scoresheet_Result!P100&lt;&gt;Original_Result!P100,"ERR!","OK")</f>
        <v>OK</v>
      </c>
      <c r="Q100" s="7" t="str">
        <f>IF(Scoresheet_Result!Q100&lt;&gt;Original_Result!Q100,"ERR!","OK")</f>
        <v>OK</v>
      </c>
      <c r="R100" s="7" t="str">
        <f>IF(Scoresheet_Result!R100&lt;&gt;Original_Result!R100,"ERR!","OK")</f>
        <v>OK</v>
      </c>
      <c r="S100" s="7" t="str">
        <f>IF(Scoresheet_Result!S100&lt;&gt;Original_Result!S100,"ERR!","OK")</f>
        <v>OK</v>
      </c>
      <c r="T100" s="7" t="str">
        <f>IF(Scoresheet_Result!T100&lt;&gt;Original_Result!T100,"ERR!","OK")</f>
        <v>OK</v>
      </c>
      <c r="U100" s="7" t="str">
        <f>IF(Scoresheet_Result!U100&lt;&gt;Original_Result!U100,"ERR!","OK")</f>
        <v>OK</v>
      </c>
      <c r="V100" s="7" t="str">
        <f>IF(Scoresheet_Result!V100&lt;&gt;Original_Result!V100,"ERR!","OK")</f>
        <v>OK</v>
      </c>
      <c r="W100" s="7" t="str">
        <f>IF(Scoresheet_Result!W100&lt;&gt;Original_Result!W100,"ERR!","OK")</f>
        <v>OK</v>
      </c>
      <c r="X100" s="7" t="str">
        <f>IF(Scoresheet_Result!X100&lt;&gt;Original_Result!X100,"ERR!","OK")</f>
        <v>OK</v>
      </c>
      <c r="Y100" s="7" t="str">
        <f>IF(Scoresheet_Result!Y100&lt;&gt;Original_Result!Y100,"ERR!","OK")</f>
        <v>OK</v>
      </c>
      <c r="Z100" s="7" t="str">
        <f>IF(Scoresheet_Result!Z100&lt;&gt;Original_Result!Z100,"ERR!","OK")</f>
        <v>OK</v>
      </c>
      <c r="AA100" s="7" t="str">
        <f>IF(Scoresheet_Result!AA100&lt;&gt;Original_Result!AA100,"ERR!","OK")</f>
        <v>OK</v>
      </c>
      <c r="AB100" s="7" t="str">
        <f>IF(Scoresheet_Result!AB100&lt;&gt;Original_Result!AB100,"ERR!","OK")</f>
        <v>OK</v>
      </c>
      <c r="AC100" s="7" t="str">
        <f>IF(Scoresheet_Result!AC100&lt;&gt;Original_Result!AC100,"ERR!","OK")</f>
        <v>OK</v>
      </c>
      <c r="AD100" s="7" t="str">
        <f>IF(Scoresheet_Result!AD100&lt;&gt;Original_Result!AD100,"ERR!","OK")</f>
        <v>OK</v>
      </c>
      <c r="AE100" s="7" t="str">
        <f>IF(Scoresheet_Result!AE100&lt;&gt;Original_Result!AE100,"ERR!","OK")</f>
        <v>OK</v>
      </c>
      <c r="AF100" s="7" t="str">
        <f>IF(Scoresheet_Result!AF100&lt;&gt;Original_Result!AF100,"ERR!","OK")</f>
        <v>OK</v>
      </c>
      <c r="AG100" s="7" t="str">
        <f>IF(Scoresheet_Result!AG100&lt;&gt;Original_Result!AG100,"ERR!","OK")</f>
        <v>OK</v>
      </c>
      <c r="AH100" s="7" t="str">
        <f>IF(Scoresheet_Result!AH100&lt;&gt;Original_Result!AH100,"ERR!","OK")</f>
        <v>OK</v>
      </c>
      <c r="AI100" s="5"/>
      <c r="AJ100" s="5"/>
      <c r="AK100" s="5"/>
      <c r="AL100" s="5"/>
      <c r="AM100" s="5"/>
      <c r="AN100" s="5"/>
      <c r="AP100" s="7"/>
      <c r="AQ100">
        <f t="shared" si="78"/>
        <v>1</v>
      </c>
      <c r="AR100" t="e">
        <f t="shared" si="79"/>
        <v>#VALUE!</v>
      </c>
      <c r="AS100">
        <f t="shared" si="80"/>
        <v>1</v>
      </c>
      <c r="AT100">
        <f t="shared" si="81"/>
        <v>1</v>
      </c>
      <c r="AU100">
        <f t="shared" si="82"/>
        <v>1</v>
      </c>
      <c r="AV100">
        <f t="shared" si="83"/>
        <v>1</v>
      </c>
      <c r="AW100">
        <f t="shared" si="84"/>
        <v>1</v>
      </c>
      <c r="AX100">
        <f t="shared" si="85"/>
        <v>1</v>
      </c>
      <c r="AY100">
        <f t="shared" si="86"/>
        <v>1</v>
      </c>
      <c r="AZ100">
        <f t="shared" si="87"/>
        <v>1</v>
      </c>
      <c r="BA100">
        <f t="shared" si="88"/>
        <v>1</v>
      </c>
      <c r="BB100">
        <f t="shared" si="89"/>
        <v>1</v>
      </c>
      <c r="BC100">
        <f t="shared" si="90"/>
        <v>1</v>
      </c>
      <c r="BD100">
        <f t="shared" si="91"/>
        <v>1</v>
      </c>
      <c r="BE100">
        <f t="shared" si="92"/>
        <v>1</v>
      </c>
      <c r="BF100">
        <f t="shared" si="93"/>
        <v>1</v>
      </c>
      <c r="BG100">
        <f t="shared" si="94"/>
        <v>1</v>
      </c>
      <c r="BH100">
        <f t="shared" si="95"/>
        <v>1</v>
      </c>
      <c r="BI100">
        <f t="shared" si="96"/>
        <v>1</v>
      </c>
      <c r="BJ100">
        <f t="shared" si="97"/>
        <v>1</v>
      </c>
      <c r="BK100">
        <f t="shared" si="98"/>
        <v>1</v>
      </c>
      <c r="BL100">
        <f t="shared" si="99"/>
        <v>1</v>
      </c>
      <c r="BM100">
        <f t="shared" si="100"/>
        <v>1</v>
      </c>
      <c r="BN100">
        <f t="shared" si="101"/>
        <v>1</v>
      </c>
      <c r="BO100">
        <f t="shared" si="102"/>
        <v>1</v>
      </c>
      <c r="BP100">
        <f t="shared" si="103"/>
        <v>1</v>
      </c>
      <c r="BQ100">
        <f t="shared" si="104"/>
        <v>1</v>
      </c>
      <c r="BR100">
        <f t="shared" si="105"/>
        <v>1</v>
      </c>
      <c r="BS100">
        <f t="shared" si="106"/>
        <v>1</v>
      </c>
      <c r="BT100">
        <f t="shared" si="107"/>
        <v>1</v>
      </c>
      <c r="BU100">
        <f t="shared" si="108"/>
        <v>1</v>
      </c>
      <c r="BV100">
        <f t="shared" si="109"/>
        <v>1</v>
      </c>
      <c r="BX100" t="e">
        <f t="shared" si="110"/>
        <v>#VALUE!</v>
      </c>
      <c r="BY100">
        <f t="shared" si="111"/>
        <v>1</v>
      </c>
      <c r="BZ100">
        <f t="shared" si="112"/>
        <v>1</v>
      </c>
      <c r="CA100">
        <f t="shared" si="113"/>
        <v>1</v>
      </c>
      <c r="CB100">
        <f t="shared" si="114"/>
        <v>1</v>
      </c>
      <c r="CC100">
        <f t="shared" si="115"/>
        <v>1</v>
      </c>
      <c r="CD100">
        <f t="shared" si="116"/>
        <v>1</v>
      </c>
    </row>
    <row r="101" spans="1:82">
      <c r="A101" s="7" t="str">
        <f>IF(Scoresheet_Result!A101&lt;&gt;Original_Result!A101,"ERR!","OK")</f>
        <v>OK</v>
      </c>
      <c r="B101" s="7" t="str">
        <f>IF(Scoresheet_Result!B101&lt;&gt;Original_Result!B101,"ERR!","OK")</f>
        <v>OK</v>
      </c>
      <c r="C101" s="7" t="str">
        <f>IF(Scoresheet_Result!C101&lt;&gt;Original_Result!C101,"ERR!","OK")</f>
        <v>OK</v>
      </c>
      <c r="D101" s="7" t="str">
        <f>IF(Scoresheet_Result!D101&lt;&gt;Original_Result!D101,"ERR!","OK")</f>
        <v>OK</v>
      </c>
      <c r="E101" s="7" t="str">
        <f>IF(Scoresheet_Result!E101&lt;&gt;Original_Result!E101,"ERR!","OK")</f>
        <v>OK</v>
      </c>
      <c r="F101" s="7" t="str">
        <f>IF(Scoresheet_Result!F101&lt;&gt;Original_Result!F101,"ERR!","OK")</f>
        <v>OK</v>
      </c>
      <c r="G101" s="7" t="str">
        <f>IF(Scoresheet_Result!G101&lt;&gt;Original_Result!G101,"ERR!","OK")</f>
        <v>OK</v>
      </c>
      <c r="H101" s="7" t="str">
        <f>IF(Scoresheet_Result!H101&lt;&gt;Original_Result!H101,"ERR!","OK")</f>
        <v>OK</v>
      </c>
      <c r="I101" s="7" t="str">
        <f>IF(Scoresheet_Result!I101&lt;&gt;Original_Result!I101,"ERR!","OK")</f>
        <v>OK</v>
      </c>
      <c r="J101" s="7" t="str">
        <f>IF(Scoresheet_Result!J101&lt;&gt;Original_Result!J101,"ERR!","OK")</f>
        <v>OK</v>
      </c>
      <c r="K101" s="7" t="str">
        <f>IF(Scoresheet_Result!K101&lt;&gt;Original_Result!K101,"ERR!","OK")</f>
        <v>OK</v>
      </c>
      <c r="L101" s="7" t="str">
        <f>IF(Scoresheet_Result!L101&lt;&gt;Original_Result!L101,"ERR!","OK")</f>
        <v>OK</v>
      </c>
      <c r="M101" s="7" t="str">
        <f>IF(Scoresheet_Result!M101&lt;&gt;Original_Result!M101,"ERR!","OK")</f>
        <v>OK</v>
      </c>
      <c r="N101" s="7" t="str">
        <f>IF(Scoresheet_Result!N101&lt;&gt;Original_Result!N101,"ERR!","OK")</f>
        <v>OK</v>
      </c>
      <c r="O101" s="7" t="str">
        <f>IF(Scoresheet_Result!O101&lt;&gt;Original_Result!O101,"ERR!","OK")</f>
        <v>OK</v>
      </c>
      <c r="P101" s="7" t="str">
        <f>IF(Scoresheet_Result!P101&lt;&gt;Original_Result!P101,"ERR!","OK")</f>
        <v>OK</v>
      </c>
      <c r="Q101" s="7" t="str">
        <f>IF(Scoresheet_Result!Q101&lt;&gt;Original_Result!Q101,"ERR!","OK")</f>
        <v>OK</v>
      </c>
      <c r="R101" s="7" t="str">
        <f>IF(Scoresheet_Result!R101&lt;&gt;Original_Result!R101,"ERR!","OK")</f>
        <v>OK</v>
      </c>
      <c r="S101" s="7" t="str">
        <f>IF(Scoresheet_Result!S101&lt;&gt;Original_Result!S101,"ERR!","OK")</f>
        <v>OK</v>
      </c>
      <c r="T101" s="7" t="str">
        <f>IF(Scoresheet_Result!T101&lt;&gt;Original_Result!T101,"ERR!","OK")</f>
        <v>OK</v>
      </c>
      <c r="U101" s="7" t="str">
        <f>IF(Scoresheet_Result!U101&lt;&gt;Original_Result!U101,"ERR!","OK")</f>
        <v>OK</v>
      </c>
      <c r="V101" s="7" t="str">
        <f>IF(Scoresheet_Result!V101&lt;&gt;Original_Result!V101,"ERR!","OK")</f>
        <v>OK</v>
      </c>
      <c r="W101" s="7" t="str">
        <f>IF(Scoresheet_Result!W101&lt;&gt;Original_Result!W101,"ERR!","OK")</f>
        <v>OK</v>
      </c>
      <c r="X101" s="7" t="str">
        <f>IF(Scoresheet_Result!X101&lt;&gt;Original_Result!X101,"ERR!","OK")</f>
        <v>OK</v>
      </c>
      <c r="Y101" s="7" t="str">
        <f>IF(Scoresheet_Result!Y101&lt;&gt;Original_Result!Y101,"ERR!","OK")</f>
        <v>OK</v>
      </c>
      <c r="Z101" s="7" t="str">
        <f>IF(Scoresheet_Result!Z101&lt;&gt;Original_Result!Z101,"ERR!","OK")</f>
        <v>OK</v>
      </c>
      <c r="AA101" s="7" t="str">
        <f>IF(Scoresheet_Result!AA101&lt;&gt;Original_Result!AA101,"ERR!","OK")</f>
        <v>OK</v>
      </c>
      <c r="AB101" s="7" t="str">
        <f>IF(Scoresheet_Result!AB101&lt;&gt;Original_Result!AB101,"ERR!","OK")</f>
        <v>OK</v>
      </c>
      <c r="AC101" s="7" t="str">
        <f>IF(Scoresheet_Result!AC101&lt;&gt;Original_Result!AC101,"ERR!","OK")</f>
        <v>OK</v>
      </c>
      <c r="AD101" s="7" t="str">
        <f>IF(Scoresheet_Result!AD101&lt;&gt;Original_Result!AD101,"ERR!","OK")</f>
        <v>OK</v>
      </c>
      <c r="AE101" s="7" t="str">
        <f>IF(Scoresheet_Result!AE101&lt;&gt;Original_Result!AE101,"ERR!","OK")</f>
        <v>OK</v>
      </c>
      <c r="AF101" s="7" t="str">
        <f>IF(Scoresheet_Result!AF101&lt;&gt;Original_Result!AF101,"ERR!","OK")</f>
        <v>OK</v>
      </c>
      <c r="AG101" s="7" t="str">
        <f>IF(Scoresheet_Result!AG101&lt;&gt;Original_Result!AG101,"ERR!","OK")</f>
        <v>OK</v>
      </c>
      <c r="AH101" s="7" t="str">
        <f>IF(Scoresheet_Result!AH101&lt;&gt;Original_Result!AH101,"ERR!","OK")</f>
        <v>OK</v>
      </c>
      <c r="AI101" s="5"/>
      <c r="AJ101" s="5"/>
      <c r="AK101" s="5"/>
      <c r="AL101" s="5"/>
      <c r="AM101" s="5"/>
      <c r="AN101" s="5"/>
      <c r="AP101" s="7"/>
      <c r="AQ101">
        <f t="shared" si="78"/>
        <v>1</v>
      </c>
      <c r="AR101" t="e">
        <f t="shared" si="79"/>
        <v>#VALUE!</v>
      </c>
      <c r="AS101">
        <f t="shared" si="80"/>
        <v>1</v>
      </c>
      <c r="AT101">
        <f t="shared" si="81"/>
        <v>1</v>
      </c>
      <c r="AU101">
        <f t="shared" si="82"/>
        <v>1</v>
      </c>
      <c r="AV101">
        <f t="shared" si="83"/>
        <v>1</v>
      </c>
      <c r="AW101">
        <f t="shared" si="84"/>
        <v>1</v>
      </c>
      <c r="AX101">
        <f t="shared" si="85"/>
        <v>1</v>
      </c>
      <c r="AY101">
        <f t="shared" si="86"/>
        <v>1</v>
      </c>
      <c r="AZ101">
        <f t="shared" si="87"/>
        <v>1</v>
      </c>
      <c r="BA101">
        <f t="shared" si="88"/>
        <v>1</v>
      </c>
      <c r="BB101">
        <f t="shared" si="89"/>
        <v>1</v>
      </c>
      <c r="BC101">
        <f t="shared" si="90"/>
        <v>1</v>
      </c>
      <c r="BD101">
        <f t="shared" si="91"/>
        <v>1</v>
      </c>
      <c r="BE101">
        <f t="shared" si="92"/>
        <v>1</v>
      </c>
      <c r="BF101">
        <f t="shared" si="93"/>
        <v>1</v>
      </c>
      <c r="BG101">
        <f t="shared" si="94"/>
        <v>1</v>
      </c>
      <c r="BH101">
        <f t="shared" si="95"/>
        <v>1</v>
      </c>
      <c r="BI101">
        <f t="shared" si="96"/>
        <v>1</v>
      </c>
      <c r="BJ101">
        <f t="shared" si="97"/>
        <v>1</v>
      </c>
      <c r="BK101">
        <f t="shared" si="98"/>
        <v>1</v>
      </c>
      <c r="BL101">
        <f t="shared" si="99"/>
        <v>1</v>
      </c>
      <c r="BM101">
        <f t="shared" si="100"/>
        <v>1</v>
      </c>
      <c r="BN101">
        <f t="shared" si="101"/>
        <v>1</v>
      </c>
      <c r="BO101">
        <f t="shared" si="102"/>
        <v>1</v>
      </c>
      <c r="BP101">
        <f t="shared" si="103"/>
        <v>1</v>
      </c>
      <c r="BQ101">
        <f t="shared" si="104"/>
        <v>1</v>
      </c>
      <c r="BR101">
        <f t="shared" si="105"/>
        <v>1</v>
      </c>
      <c r="BS101">
        <f t="shared" si="106"/>
        <v>1</v>
      </c>
      <c r="BT101">
        <f t="shared" si="107"/>
        <v>1</v>
      </c>
      <c r="BU101">
        <f t="shared" si="108"/>
        <v>1</v>
      </c>
      <c r="BV101">
        <f t="shared" si="109"/>
        <v>1</v>
      </c>
      <c r="BX101" t="e">
        <f t="shared" si="110"/>
        <v>#VALUE!</v>
      </c>
      <c r="BY101">
        <f t="shared" si="111"/>
        <v>1</v>
      </c>
      <c r="BZ101">
        <f t="shared" si="112"/>
        <v>1</v>
      </c>
      <c r="CA101">
        <f t="shared" si="113"/>
        <v>1</v>
      </c>
      <c r="CB101">
        <f t="shared" si="114"/>
        <v>1</v>
      </c>
      <c r="CC101">
        <f t="shared" si="115"/>
        <v>1</v>
      </c>
      <c r="CD101">
        <f t="shared" si="116"/>
        <v>1</v>
      </c>
    </row>
    <row r="102" spans="1:82">
      <c r="A102" s="7" t="str">
        <f>IF(Scoresheet_Result!A102&lt;&gt;Original_Result!A102,"ERR!","OK")</f>
        <v>OK</v>
      </c>
      <c r="B102" s="7" t="str">
        <f>IF(Scoresheet_Result!B102&lt;&gt;Original_Result!B102,"ERR!","OK")</f>
        <v>OK</v>
      </c>
      <c r="C102" s="7" t="str">
        <f>IF(Scoresheet_Result!C102&lt;&gt;Original_Result!C102,"ERR!","OK")</f>
        <v>OK</v>
      </c>
      <c r="D102" s="7" t="str">
        <f>IF(Scoresheet_Result!D102&lt;&gt;Original_Result!D102,"ERR!","OK")</f>
        <v>OK</v>
      </c>
      <c r="E102" s="7" t="str">
        <f>IF(Scoresheet_Result!E102&lt;&gt;Original_Result!E102,"ERR!","OK")</f>
        <v>OK</v>
      </c>
      <c r="F102" s="7" t="str">
        <f>IF(Scoresheet_Result!F102&lt;&gt;Original_Result!F102,"ERR!","OK")</f>
        <v>OK</v>
      </c>
      <c r="G102" s="7" t="str">
        <f>IF(Scoresheet_Result!G102&lt;&gt;Original_Result!G102,"ERR!","OK")</f>
        <v>OK</v>
      </c>
      <c r="H102" s="7" t="str">
        <f>IF(Scoresheet_Result!H102&lt;&gt;Original_Result!H102,"ERR!","OK")</f>
        <v>OK</v>
      </c>
      <c r="I102" s="7" t="str">
        <f>IF(Scoresheet_Result!I102&lt;&gt;Original_Result!I102,"ERR!","OK")</f>
        <v>OK</v>
      </c>
      <c r="J102" s="7" t="str">
        <f>IF(Scoresheet_Result!J102&lt;&gt;Original_Result!J102,"ERR!","OK")</f>
        <v>OK</v>
      </c>
      <c r="K102" s="7" t="str">
        <f>IF(Scoresheet_Result!K102&lt;&gt;Original_Result!K102,"ERR!","OK")</f>
        <v>OK</v>
      </c>
      <c r="L102" s="7" t="str">
        <f>IF(Scoresheet_Result!L102&lt;&gt;Original_Result!L102,"ERR!","OK")</f>
        <v>OK</v>
      </c>
      <c r="M102" s="7" t="str">
        <f>IF(Scoresheet_Result!M102&lt;&gt;Original_Result!M102,"ERR!","OK")</f>
        <v>OK</v>
      </c>
      <c r="N102" s="7" t="str">
        <f>IF(Scoresheet_Result!N102&lt;&gt;Original_Result!N102,"ERR!","OK")</f>
        <v>OK</v>
      </c>
      <c r="O102" s="7" t="str">
        <f>IF(Scoresheet_Result!O102&lt;&gt;Original_Result!O102,"ERR!","OK")</f>
        <v>OK</v>
      </c>
      <c r="P102" s="7" t="str">
        <f>IF(Scoresheet_Result!P102&lt;&gt;Original_Result!P102,"ERR!","OK")</f>
        <v>OK</v>
      </c>
      <c r="Q102" s="7" t="str">
        <f>IF(Scoresheet_Result!Q102&lt;&gt;Original_Result!Q102,"ERR!","OK")</f>
        <v>OK</v>
      </c>
      <c r="R102" s="7" t="str">
        <f>IF(Scoresheet_Result!R102&lt;&gt;Original_Result!R102,"ERR!","OK")</f>
        <v>OK</v>
      </c>
      <c r="S102" s="7" t="str">
        <f>IF(Scoresheet_Result!S102&lt;&gt;Original_Result!S102,"ERR!","OK")</f>
        <v>OK</v>
      </c>
      <c r="T102" s="7" t="str">
        <f>IF(Scoresheet_Result!T102&lt;&gt;Original_Result!T102,"ERR!","OK")</f>
        <v>OK</v>
      </c>
      <c r="U102" s="7" t="str">
        <f>IF(Scoresheet_Result!U102&lt;&gt;Original_Result!U102,"ERR!","OK")</f>
        <v>OK</v>
      </c>
      <c r="V102" s="7" t="str">
        <f>IF(Scoresheet_Result!V102&lt;&gt;Original_Result!V102,"ERR!","OK")</f>
        <v>OK</v>
      </c>
      <c r="W102" s="7" t="str">
        <f>IF(Scoresheet_Result!W102&lt;&gt;Original_Result!W102,"ERR!","OK")</f>
        <v>OK</v>
      </c>
      <c r="X102" s="7" t="str">
        <f>IF(Scoresheet_Result!X102&lt;&gt;Original_Result!X102,"ERR!","OK")</f>
        <v>OK</v>
      </c>
      <c r="Y102" s="7" t="str">
        <f>IF(Scoresheet_Result!Y102&lt;&gt;Original_Result!Y102,"ERR!","OK")</f>
        <v>OK</v>
      </c>
      <c r="Z102" s="7" t="str">
        <f>IF(Scoresheet_Result!Z102&lt;&gt;Original_Result!Z102,"ERR!","OK")</f>
        <v>OK</v>
      </c>
      <c r="AA102" s="7" t="str">
        <f>IF(Scoresheet_Result!AA102&lt;&gt;Original_Result!AA102,"ERR!","OK")</f>
        <v>OK</v>
      </c>
      <c r="AB102" s="7" t="str">
        <f>IF(Scoresheet_Result!AB102&lt;&gt;Original_Result!AB102,"ERR!","OK")</f>
        <v>OK</v>
      </c>
      <c r="AC102" s="7" t="str">
        <f>IF(Scoresheet_Result!AC102&lt;&gt;Original_Result!AC102,"ERR!","OK")</f>
        <v>OK</v>
      </c>
      <c r="AD102" s="7" t="str">
        <f>IF(Scoresheet_Result!AD102&lt;&gt;Original_Result!AD102,"ERR!","OK")</f>
        <v>OK</v>
      </c>
      <c r="AE102" s="7" t="str">
        <f>IF(Scoresheet_Result!AE102&lt;&gt;Original_Result!AE102,"ERR!","OK")</f>
        <v>OK</v>
      </c>
      <c r="AF102" s="7" t="str">
        <f>IF(Scoresheet_Result!AF102&lt;&gt;Original_Result!AF102,"ERR!","OK")</f>
        <v>OK</v>
      </c>
      <c r="AG102" s="7" t="str">
        <f>IF(Scoresheet_Result!AG102&lt;&gt;Original_Result!AG102,"ERR!","OK")</f>
        <v>OK</v>
      </c>
      <c r="AH102" s="7" t="str">
        <f>IF(Scoresheet_Result!AH102&lt;&gt;Original_Result!AH102,"ERR!","OK")</f>
        <v>OK</v>
      </c>
      <c r="AI102" s="5"/>
      <c r="AJ102" s="5"/>
      <c r="AK102" s="5"/>
      <c r="AL102" s="5"/>
      <c r="AM102" s="5"/>
      <c r="AN102" s="5"/>
      <c r="AP102" s="7"/>
      <c r="AQ102">
        <f t="shared" si="78"/>
        <v>1</v>
      </c>
      <c r="AR102" t="e">
        <f t="shared" si="79"/>
        <v>#VALUE!</v>
      </c>
      <c r="AS102">
        <f t="shared" si="80"/>
        <v>1</v>
      </c>
      <c r="AT102">
        <f t="shared" si="81"/>
        <v>1</v>
      </c>
      <c r="AU102">
        <f t="shared" si="82"/>
        <v>1</v>
      </c>
      <c r="AV102">
        <f t="shared" si="83"/>
        <v>1</v>
      </c>
      <c r="AW102">
        <f t="shared" si="84"/>
        <v>1</v>
      </c>
      <c r="AX102">
        <f t="shared" si="85"/>
        <v>1</v>
      </c>
      <c r="AY102">
        <f t="shared" si="86"/>
        <v>1</v>
      </c>
      <c r="AZ102">
        <f t="shared" si="87"/>
        <v>1</v>
      </c>
      <c r="BA102">
        <f t="shared" si="88"/>
        <v>1</v>
      </c>
      <c r="BB102">
        <f t="shared" si="89"/>
        <v>1</v>
      </c>
      <c r="BC102">
        <f t="shared" si="90"/>
        <v>1</v>
      </c>
      <c r="BD102">
        <f t="shared" si="91"/>
        <v>1</v>
      </c>
      <c r="BE102">
        <f t="shared" si="92"/>
        <v>1</v>
      </c>
      <c r="BF102">
        <f t="shared" si="93"/>
        <v>1</v>
      </c>
      <c r="BG102">
        <f t="shared" si="94"/>
        <v>1</v>
      </c>
      <c r="BH102">
        <f t="shared" si="95"/>
        <v>1</v>
      </c>
      <c r="BI102">
        <f t="shared" si="96"/>
        <v>1</v>
      </c>
      <c r="BJ102">
        <f t="shared" si="97"/>
        <v>1</v>
      </c>
      <c r="BK102">
        <f t="shared" si="98"/>
        <v>1</v>
      </c>
      <c r="BL102">
        <f t="shared" si="99"/>
        <v>1</v>
      </c>
      <c r="BM102">
        <f t="shared" si="100"/>
        <v>1</v>
      </c>
      <c r="BN102">
        <f t="shared" si="101"/>
        <v>1</v>
      </c>
      <c r="BO102">
        <f t="shared" si="102"/>
        <v>1</v>
      </c>
      <c r="BP102">
        <f t="shared" si="103"/>
        <v>1</v>
      </c>
      <c r="BQ102">
        <f t="shared" si="104"/>
        <v>1</v>
      </c>
      <c r="BR102">
        <f t="shared" si="105"/>
        <v>1</v>
      </c>
      <c r="BS102">
        <f t="shared" si="106"/>
        <v>1</v>
      </c>
      <c r="BT102">
        <f t="shared" si="107"/>
        <v>1</v>
      </c>
      <c r="BU102">
        <f t="shared" si="108"/>
        <v>1</v>
      </c>
      <c r="BV102">
        <f t="shared" si="109"/>
        <v>1</v>
      </c>
      <c r="BX102" t="e">
        <f t="shared" si="110"/>
        <v>#VALUE!</v>
      </c>
      <c r="BY102">
        <f t="shared" si="111"/>
        <v>1</v>
      </c>
      <c r="BZ102">
        <f t="shared" si="112"/>
        <v>1</v>
      </c>
      <c r="CA102">
        <f t="shared" si="113"/>
        <v>1</v>
      </c>
      <c r="CB102">
        <f t="shared" si="114"/>
        <v>1</v>
      </c>
      <c r="CC102">
        <f t="shared" si="115"/>
        <v>1</v>
      </c>
      <c r="CD102">
        <f t="shared" si="116"/>
        <v>1</v>
      </c>
    </row>
    <row r="103" spans="1:82">
      <c r="A103" s="7" t="str">
        <f>IF(Scoresheet_Result!A103&lt;&gt;Original_Result!A103,"ERR!","OK")</f>
        <v>OK</v>
      </c>
      <c r="B103" s="7" t="str">
        <f>IF(Scoresheet_Result!B103&lt;&gt;Original_Result!B103,"ERR!","OK")</f>
        <v>OK</v>
      </c>
      <c r="C103" s="7" t="str">
        <f>IF(Scoresheet_Result!C103&lt;&gt;Original_Result!C103,"ERR!","OK")</f>
        <v>OK</v>
      </c>
      <c r="D103" s="7" t="str">
        <f>IF(Scoresheet_Result!D103&lt;&gt;Original_Result!D103,"ERR!","OK")</f>
        <v>OK</v>
      </c>
      <c r="E103" s="7" t="str">
        <f>IF(Scoresheet_Result!E103&lt;&gt;Original_Result!E103,"ERR!","OK")</f>
        <v>OK</v>
      </c>
      <c r="F103" s="7" t="str">
        <f>IF(Scoresheet_Result!F103&lt;&gt;Original_Result!F103,"ERR!","OK")</f>
        <v>OK</v>
      </c>
      <c r="G103" s="7" t="str">
        <f>IF(Scoresheet_Result!G103&lt;&gt;Original_Result!G103,"ERR!","OK")</f>
        <v>OK</v>
      </c>
      <c r="H103" s="7" t="str">
        <f>IF(Scoresheet_Result!H103&lt;&gt;Original_Result!H103,"ERR!","OK")</f>
        <v>OK</v>
      </c>
      <c r="I103" s="7" t="str">
        <f>IF(Scoresheet_Result!I103&lt;&gt;Original_Result!I103,"ERR!","OK")</f>
        <v>OK</v>
      </c>
      <c r="J103" s="7" t="str">
        <f>IF(Scoresheet_Result!J103&lt;&gt;Original_Result!J103,"ERR!","OK")</f>
        <v>OK</v>
      </c>
      <c r="K103" s="7" t="str">
        <f>IF(Scoresheet_Result!K103&lt;&gt;Original_Result!K103,"ERR!","OK")</f>
        <v>OK</v>
      </c>
      <c r="L103" s="7" t="str">
        <f>IF(Scoresheet_Result!L103&lt;&gt;Original_Result!L103,"ERR!","OK")</f>
        <v>OK</v>
      </c>
      <c r="M103" s="7" t="str">
        <f>IF(Scoresheet_Result!M103&lt;&gt;Original_Result!M103,"ERR!","OK")</f>
        <v>OK</v>
      </c>
      <c r="N103" s="7" t="str">
        <f>IF(Scoresheet_Result!N103&lt;&gt;Original_Result!N103,"ERR!","OK")</f>
        <v>OK</v>
      </c>
      <c r="O103" s="7" t="str">
        <f>IF(Scoresheet_Result!O103&lt;&gt;Original_Result!O103,"ERR!","OK")</f>
        <v>OK</v>
      </c>
      <c r="P103" s="7" t="str">
        <f>IF(Scoresheet_Result!P103&lt;&gt;Original_Result!P103,"ERR!","OK")</f>
        <v>OK</v>
      </c>
      <c r="Q103" s="7" t="str">
        <f>IF(Scoresheet_Result!Q103&lt;&gt;Original_Result!Q103,"ERR!","OK")</f>
        <v>OK</v>
      </c>
      <c r="R103" s="7" t="str">
        <f>IF(Scoresheet_Result!R103&lt;&gt;Original_Result!R103,"ERR!","OK")</f>
        <v>OK</v>
      </c>
      <c r="S103" s="7" t="str">
        <f>IF(Scoresheet_Result!S103&lt;&gt;Original_Result!S103,"ERR!","OK")</f>
        <v>OK</v>
      </c>
      <c r="T103" s="7" t="str">
        <f>IF(Scoresheet_Result!T103&lt;&gt;Original_Result!T103,"ERR!","OK")</f>
        <v>OK</v>
      </c>
      <c r="U103" s="7" t="str">
        <f>IF(Scoresheet_Result!U103&lt;&gt;Original_Result!U103,"ERR!","OK")</f>
        <v>OK</v>
      </c>
      <c r="V103" s="7" t="str">
        <f>IF(Scoresheet_Result!V103&lt;&gt;Original_Result!V103,"ERR!","OK")</f>
        <v>OK</v>
      </c>
      <c r="W103" s="7" t="str">
        <f>IF(Scoresheet_Result!W103&lt;&gt;Original_Result!W103,"ERR!","OK")</f>
        <v>OK</v>
      </c>
      <c r="X103" s="7" t="str">
        <f>IF(Scoresheet_Result!X103&lt;&gt;Original_Result!X103,"ERR!","OK")</f>
        <v>OK</v>
      </c>
      <c r="Y103" s="7" t="str">
        <f>IF(Scoresheet_Result!Y103&lt;&gt;Original_Result!Y103,"ERR!","OK")</f>
        <v>OK</v>
      </c>
      <c r="Z103" s="7" t="str">
        <f>IF(Scoresheet_Result!Z103&lt;&gt;Original_Result!Z103,"ERR!","OK")</f>
        <v>OK</v>
      </c>
      <c r="AA103" s="7" t="str">
        <f>IF(Scoresheet_Result!AA103&lt;&gt;Original_Result!AA103,"ERR!","OK")</f>
        <v>OK</v>
      </c>
      <c r="AB103" s="7" t="str">
        <f>IF(Scoresheet_Result!AB103&lt;&gt;Original_Result!AB103,"ERR!","OK")</f>
        <v>OK</v>
      </c>
      <c r="AC103" s="7" t="str">
        <f>IF(Scoresheet_Result!AC103&lt;&gt;Original_Result!AC103,"ERR!","OK")</f>
        <v>OK</v>
      </c>
      <c r="AD103" s="7" t="str">
        <f>IF(Scoresheet_Result!AD103&lt;&gt;Original_Result!AD103,"ERR!","OK")</f>
        <v>OK</v>
      </c>
      <c r="AE103" s="7" t="str">
        <f>IF(Scoresheet_Result!AE103&lt;&gt;Original_Result!AE103,"ERR!","OK")</f>
        <v>OK</v>
      </c>
      <c r="AF103" s="7" t="str">
        <f>IF(Scoresheet_Result!AF103&lt;&gt;Original_Result!AF103,"ERR!","OK")</f>
        <v>OK</v>
      </c>
      <c r="AG103" s="7" t="str">
        <f>IF(Scoresheet_Result!AG103&lt;&gt;Original_Result!AG103,"ERR!","OK")</f>
        <v>OK</v>
      </c>
      <c r="AH103" s="7" t="str">
        <f>IF(Scoresheet_Result!AH103&lt;&gt;Original_Result!AH103,"ERR!","OK")</f>
        <v>OK</v>
      </c>
      <c r="AI103" s="5"/>
      <c r="AJ103" s="5"/>
      <c r="AK103" s="5"/>
      <c r="AL103" s="5"/>
      <c r="AM103" s="5"/>
      <c r="AN103" s="5"/>
      <c r="AP103" s="7"/>
      <c r="AQ103">
        <f t="shared" si="78"/>
        <v>1</v>
      </c>
      <c r="AR103" t="e">
        <f t="shared" si="79"/>
        <v>#VALUE!</v>
      </c>
      <c r="AS103">
        <f t="shared" si="80"/>
        <v>1</v>
      </c>
      <c r="AT103">
        <f t="shared" si="81"/>
        <v>1</v>
      </c>
      <c r="AU103">
        <f t="shared" si="82"/>
        <v>1</v>
      </c>
      <c r="AV103">
        <f t="shared" si="83"/>
        <v>1</v>
      </c>
      <c r="AW103">
        <f t="shared" si="84"/>
        <v>1</v>
      </c>
      <c r="AX103">
        <f t="shared" si="85"/>
        <v>1</v>
      </c>
      <c r="AY103">
        <f t="shared" si="86"/>
        <v>1</v>
      </c>
      <c r="AZ103">
        <f t="shared" si="87"/>
        <v>1</v>
      </c>
      <c r="BA103">
        <f t="shared" si="88"/>
        <v>1</v>
      </c>
      <c r="BB103">
        <f t="shared" si="89"/>
        <v>1</v>
      </c>
      <c r="BC103">
        <f t="shared" si="90"/>
        <v>1</v>
      </c>
      <c r="BD103">
        <f t="shared" si="91"/>
        <v>1</v>
      </c>
      <c r="BE103">
        <f t="shared" si="92"/>
        <v>1</v>
      </c>
      <c r="BF103">
        <f t="shared" si="93"/>
        <v>1</v>
      </c>
      <c r="BG103">
        <f t="shared" si="94"/>
        <v>1</v>
      </c>
      <c r="BH103">
        <f t="shared" si="95"/>
        <v>1</v>
      </c>
      <c r="BI103">
        <f t="shared" si="96"/>
        <v>1</v>
      </c>
      <c r="BJ103">
        <f t="shared" si="97"/>
        <v>1</v>
      </c>
      <c r="BK103">
        <f t="shared" si="98"/>
        <v>1</v>
      </c>
      <c r="BL103">
        <f t="shared" si="99"/>
        <v>1</v>
      </c>
      <c r="BM103">
        <f t="shared" si="100"/>
        <v>1</v>
      </c>
      <c r="BN103">
        <f t="shared" si="101"/>
        <v>1</v>
      </c>
      <c r="BO103">
        <f t="shared" si="102"/>
        <v>1</v>
      </c>
      <c r="BP103">
        <f t="shared" si="103"/>
        <v>1</v>
      </c>
      <c r="BQ103">
        <f t="shared" si="104"/>
        <v>1</v>
      </c>
      <c r="BR103">
        <f t="shared" si="105"/>
        <v>1</v>
      </c>
      <c r="BS103">
        <f t="shared" si="106"/>
        <v>1</v>
      </c>
      <c r="BT103">
        <f t="shared" si="107"/>
        <v>1</v>
      </c>
      <c r="BU103">
        <f t="shared" si="108"/>
        <v>1</v>
      </c>
      <c r="BV103">
        <f t="shared" si="109"/>
        <v>1</v>
      </c>
      <c r="BX103" t="e">
        <f t="shared" si="110"/>
        <v>#VALUE!</v>
      </c>
      <c r="BY103">
        <f t="shared" si="111"/>
        <v>1</v>
      </c>
      <c r="BZ103">
        <f t="shared" si="112"/>
        <v>1</v>
      </c>
      <c r="CA103">
        <f t="shared" si="113"/>
        <v>1</v>
      </c>
      <c r="CB103">
        <f t="shared" si="114"/>
        <v>1</v>
      </c>
      <c r="CC103">
        <f t="shared" si="115"/>
        <v>1</v>
      </c>
      <c r="CD103">
        <f t="shared" si="116"/>
        <v>1</v>
      </c>
    </row>
    <row r="104" spans="1:82">
      <c r="A104" s="7" t="str">
        <f>IF(Scoresheet_Result!A104&lt;&gt;Original_Result!A104,"ERR!","OK")</f>
        <v>OK</v>
      </c>
      <c r="B104" s="7" t="str">
        <f>IF(Scoresheet_Result!B104&lt;&gt;Original_Result!B104,"ERR!","OK")</f>
        <v>OK</v>
      </c>
      <c r="C104" s="7" t="str">
        <f>IF(Scoresheet_Result!C104&lt;&gt;Original_Result!C104,"ERR!","OK")</f>
        <v>OK</v>
      </c>
      <c r="D104" s="7" t="str">
        <f>IF(Scoresheet_Result!D104&lt;&gt;Original_Result!D104,"ERR!","OK")</f>
        <v>OK</v>
      </c>
      <c r="E104" s="7" t="str">
        <f>IF(Scoresheet_Result!E104&lt;&gt;Original_Result!E104,"ERR!","OK")</f>
        <v>OK</v>
      </c>
      <c r="F104" s="7" t="str">
        <f>IF(Scoresheet_Result!F104&lt;&gt;Original_Result!F104,"ERR!","OK")</f>
        <v>OK</v>
      </c>
      <c r="G104" s="7" t="str">
        <f>IF(Scoresheet_Result!G104&lt;&gt;Original_Result!G104,"ERR!","OK")</f>
        <v>OK</v>
      </c>
      <c r="H104" s="7" t="str">
        <f>IF(Scoresheet_Result!H104&lt;&gt;Original_Result!H104,"ERR!","OK")</f>
        <v>OK</v>
      </c>
      <c r="I104" s="7" t="str">
        <f>IF(Scoresheet_Result!I104&lt;&gt;Original_Result!I104,"ERR!","OK")</f>
        <v>OK</v>
      </c>
      <c r="J104" s="7" t="str">
        <f>IF(Scoresheet_Result!J104&lt;&gt;Original_Result!J104,"ERR!","OK")</f>
        <v>OK</v>
      </c>
      <c r="K104" s="7" t="str">
        <f>IF(Scoresheet_Result!K104&lt;&gt;Original_Result!K104,"ERR!","OK")</f>
        <v>OK</v>
      </c>
      <c r="L104" s="7" t="str">
        <f>IF(Scoresheet_Result!L104&lt;&gt;Original_Result!L104,"ERR!","OK")</f>
        <v>OK</v>
      </c>
      <c r="M104" s="7" t="str">
        <f>IF(Scoresheet_Result!M104&lt;&gt;Original_Result!M104,"ERR!","OK")</f>
        <v>OK</v>
      </c>
      <c r="N104" s="7" t="str">
        <f>IF(Scoresheet_Result!N104&lt;&gt;Original_Result!N104,"ERR!","OK")</f>
        <v>OK</v>
      </c>
      <c r="O104" s="7" t="str">
        <f>IF(Scoresheet_Result!O104&lt;&gt;Original_Result!O104,"ERR!","OK")</f>
        <v>OK</v>
      </c>
      <c r="P104" s="7" t="str">
        <f>IF(Scoresheet_Result!P104&lt;&gt;Original_Result!P104,"ERR!","OK")</f>
        <v>OK</v>
      </c>
      <c r="Q104" s="7" t="str">
        <f>IF(Scoresheet_Result!Q104&lt;&gt;Original_Result!Q104,"ERR!","OK")</f>
        <v>OK</v>
      </c>
      <c r="R104" s="7" t="str">
        <f>IF(Scoresheet_Result!R104&lt;&gt;Original_Result!R104,"ERR!","OK")</f>
        <v>OK</v>
      </c>
      <c r="S104" s="7" t="str">
        <f>IF(Scoresheet_Result!S104&lt;&gt;Original_Result!S104,"ERR!","OK")</f>
        <v>OK</v>
      </c>
      <c r="T104" s="7" t="str">
        <f>IF(Scoresheet_Result!T104&lt;&gt;Original_Result!T104,"ERR!","OK")</f>
        <v>OK</v>
      </c>
      <c r="U104" s="7" t="str">
        <f>IF(Scoresheet_Result!U104&lt;&gt;Original_Result!U104,"ERR!","OK")</f>
        <v>OK</v>
      </c>
      <c r="V104" s="7" t="str">
        <f>IF(Scoresheet_Result!V104&lt;&gt;Original_Result!V104,"ERR!","OK")</f>
        <v>OK</v>
      </c>
      <c r="W104" s="7" t="str">
        <f>IF(Scoresheet_Result!W104&lt;&gt;Original_Result!W104,"ERR!","OK")</f>
        <v>OK</v>
      </c>
      <c r="X104" s="7" t="str">
        <f>IF(Scoresheet_Result!X104&lt;&gt;Original_Result!X104,"ERR!","OK")</f>
        <v>OK</v>
      </c>
      <c r="Y104" s="7" t="str">
        <f>IF(Scoresheet_Result!Y104&lt;&gt;Original_Result!Y104,"ERR!","OK")</f>
        <v>OK</v>
      </c>
      <c r="Z104" s="7" t="str">
        <f>IF(Scoresheet_Result!Z104&lt;&gt;Original_Result!Z104,"ERR!","OK")</f>
        <v>OK</v>
      </c>
      <c r="AA104" s="7" t="str">
        <f>IF(Scoresheet_Result!AA104&lt;&gt;Original_Result!AA104,"ERR!","OK")</f>
        <v>OK</v>
      </c>
      <c r="AB104" s="7" t="str">
        <f>IF(Scoresheet_Result!AB104&lt;&gt;Original_Result!AB104,"ERR!","OK")</f>
        <v>OK</v>
      </c>
      <c r="AC104" s="7" t="str">
        <f>IF(Scoresheet_Result!AC104&lt;&gt;Original_Result!AC104,"ERR!","OK")</f>
        <v>OK</v>
      </c>
      <c r="AD104" s="7" t="str">
        <f>IF(Scoresheet_Result!AD104&lt;&gt;Original_Result!AD104,"ERR!","OK")</f>
        <v>OK</v>
      </c>
      <c r="AE104" s="7" t="str">
        <f>IF(Scoresheet_Result!AE104&lt;&gt;Original_Result!AE104,"ERR!","OK")</f>
        <v>OK</v>
      </c>
      <c r="AF104" s="7" t="str">
        <f>IF(Scoresheet_Result!AF104&lt;&gt;Original_Result!AF104,"ERR!","OK")</f>
        <v>OK</v>
      </c>
      <c r="AG104" s="7" t="str">
        <f>IF(Scoresheet_Result!AG104&lt;&gt;Original_Result!AG104,"ERR!","OK")</f>
        <v>OK</v>
      </c>
      <c r="AH104" s="7" t="str">
        <f>IF(Scoresheet_Result!AH104&lt;&gt;Original_Result!AH104,"ERR!","OK")</f>
        <v>OK</v>
      </c>
      <c r="AI104" s="5"/>
      <c r="AJ104" s="5"/>
      <c r="AK104" s="5"/>
      <c r="AL104" s="5"/>
      <c r="AM104" s="5"/>
      <c r="AN104" s="5"/>
      <c r="AP104" s="7"/>
      <c r="AQ104">
        <f t="shared" si="78"/>
        <v>1</v>
      </c>
      <c r="AR104" t="e">
        <f t="shared" si="79"/>
        <v>#VALUE!</v>
      </c>
      <c r="AS104">
        <f t="shared" si="80"/>
        <v>1</v>
      </c>
      <c r="AT104">
        <f t="shared" si="81"/>
        <v>1</v>
      </c>
      <c r="AU104">
        <f t="shared" si="82"/>
        <v>1</v>
      </c>
      <c r="AV104">
        <f t="shared" si="83"/>
        <v>1</v>
      </c>
      <c r="AW104">
        <f t="shared" si="84"/>
        <v>1</v>
      </c>
      <c r="AX104">
        <f t="shared" si="85"/>
        <v>1</v>
      </c>
      <c r="AY104">
        <f t="shared" si="86"/>
        <v>1</v>
      </c>
      <c r="AZ104">
        <f t="shared" si="87"/>
        <v>1</v>
      </c>
      <c r="BA104">
        <f t="shared" si="88"/>
        <v>1</v>
      </c>
      <c r="BB104">
        <f t="shared" si="89"/>
        <v>1</v>
      </c>
      <c r="BC104">
        <f t="shared" si="90"/>
        <v>1</v>
      </c>
      <c r="BD104">
        <f t="shared" si="91"/>
        <v>1</v>
      </c>
      <c r="BE104">
        <f t="shared" si="92"/>
        <v>1</v>
      </c>
      <c r="BF104">
        <f t="shared" si="93"/>
        <v>1</v>
      </c>
      <c r="BG104">
        <f t="shared" si="94"/>
        <v>1</v>
      </c>
      <c r="BH104">
        <f t="shared" si="95"/>
        <v>1</v>
      </c>
      <c r="BI104">
        <f t="shared" si="96"/>
        <v>1</v>
      </c>
      <c r="BJ104">
        <f t="shared" si="97"/>
        <v>1</v>
      </c>
      <c r="BK104">
        <f t="shared" si="98"/>
        <v>1</v>
      </c>
      <c r="BL104">
        <f t="shared" si="99"/>
        <v>1</v>
      </c>
      <c r="BM104">
        <f t="shared" si="100"/>
        <v>1</v>
      </c>
      <c r="BN104">
        <f t="shared" si="101"/>
        <v>1</v>
      </c>
      <c r="BO104">
        <f t="shared" si="102"/>
        <v>1</v>
      </c>
      <c r="BP104">
        <f t="shared" si="103"/>
        <v>1</v>
      </c>
      <c r="BQ104">
        <f t="shared" si="104"/>
        <v>1</v>
      </c>
      <c r="BR104">
        <f t="shared" si="105"/>
        <v>1</v>
      </c>
      <c r="BS104">
        <f t="shared" si="106"/>
        <v>1</v>
      </c>
      <c r="BT104">
        <f t="shared" si="107"/>
        <v>1</v>
      </c>
      <c r="BU104">
        <f t="shared" si="108"/>
        <v>1</v>
      </c>
      <c r="BV104">
        <f t="shared" si="109"/>
        <v>1</v>
      </c>
      <c r="BX104" t="e">
        <f t="shared" si="110"/>
        <v>#VALUE!</v>
      </c>
      <c r="BY104">
        <f t="shared" si="111"/>
        <v>1</v>
      </c>
      <c r="BZ104">
        <f t="shared" si="112"/>
        <v>1</v>
      </c>
      <c r="CA104">
        <f t="shared" si="113"/>
        <v>1</v>
      </c>
      <c r="CB104">
        <f t="shared" si="114"/>
        <v>1</v>
      </c>
      <c r="CC104">
        <f t="shared" si="115"/>
        <v>1</v>
      </c>
      <c r="CD104">
        <f t="shared" si="116"/>
        <v>1</v>
      </c>
    </row>
    <row r="105" spans="1:82">
      <c r="A105" s="7" t="str">
        <f>IF(Scoresheet_Result!A105&lt;&gt;Original_Result!A105,"ERR!","OK")</f>
        <v>OK</v>
      </c>
      <c r="B105" s="7" t="str">
        <f>IF(Scoresheet_Result!B105&lt;&gt;Original_Result!B105,"ERR!","OK")</f>
        <v>OK</v>
      </c>
      <c r="C105" s="7" t="str">
        <f>IF(Scoresheet_Result!C105&lt;&gt;Original_Result!C105,"ERR!","OK")</f>
        <v>OK</v>
      </c>
      <c r="D105" s="7" t="str">
        <f>IF(Scoresheet_Result!D105&lt;&gt;Original_Result!D105,"ERR!","OK")</f>
        <v>OK</v>
      </c>
      <c r="E105" s="7" t="str">
        <f>IF(Scoresheet_Result!E105&lt;&gt;Original_Result!E105,"ERR!","OK")</f>
        <v>OK</v>
      </c>
      <c r="F105" s="7" t="str">
        <f>IF(Scoresheet_Result!F105&lt;&gt;Original_Result!F105,"ERR!","OK")</f>
        <v>OK</v>
      </c>
      <c r="G105" s="7" t="str">
        <f>IF(Scoresheet_Result!G105&lt;&gt;Original_Result!G105,"ERR!","OK")</f>
        <v>OK</v>
      </c>
      <c r="H105" s="7" t="str">
        <f>IF(Scoresheet_Result!H105&lt;&gt;Original_Result!H105,"ERR!","OK")</f>
        <v>OK</v>
      </c>
      <c r="I105" s="7" t="str">
        <f>IF(Scoresheet_Result!I105&lt;&gt;Original_Result!I105,"ERR!","OK")</f>
        <v>OK</v>
      </c>
      <c r="J105" s="7" t="str">
        <f>IF(Scoresheet_Result!J105&lt;&gt;Original_Result!J105,"ERR!","OK")</f>
        <v>OK</v>
      </c>
      <c r="K105" s="7" t="str">
        <f>IF(Scoresheet_Result!K105&lt;&gt;Original_Result!K105,"ERR!","OK")</f>
        <v>OK</v>
      </c>
      <c r="L105" s="7" t="str">
        <f>IF(Scoresheet_Result!L105&lt;&gt;Original_Result!L105,"ERR!","OK")</f>
        <v>OK</v>
      </c>
      <c r="M105" s="7" t="str">
        <f>IF(Scoresheet_Result!M105&lt;&gt;Original_Result!M105,"ERR!","OK")</f>
        <v>OK</v>
      </c>
      <c r="N105" s="7" t="str">
        <f>IF(Scoresheet_Result!N105&lt;&gt;Original_Result!N105,"ERR!","OK")</f>
        <v>OK</v>
      </c>
      <c r="O105" s="7" t="str">
        <f>IF(Scoresheet_Result!O105&lt;&gt;Original_Result!O105,"ERR!","OK")</f>
        <v>OK</v>
      </c>
      <c r="P105" s="7" t="str">
        <f>IF(Scoresheet_Result!P105&lt;&gt;Original_Result!P105,"ERR!","OK")</f>
        <v>OK</v>
      </c>
      <c r="Q105" s="7" t="str">
        <f>IF(Scoresheet_Result!Q105&lt;&gt;Original_Result!Q105,"ERR!","OK")</f>
        <v>OK</v>
      </c>
      <c r="R105" s="7" t="str">
        <f>IF(Scoresheet_Result!R105&lt;&gt;Original_Result!R105,"ERR!","OK")</f>
        <v>OK</v>
      </c>
      <c r="S105" s="7" t="str">
        <f>IF(Scoresheet_Result!S105&lt;&gt;Original_Result!S105,"ERR!","OK")</f>
        <v>OK</v>
      </c>
      <c r="T105" s="7" t="str">
        <f>IF(Scoresheet_Result!T105&lt;&gt;Original_Result!T105,"ERR!","OK")</f>
        <v>OK</v>
      </c>
      <c r="U105" s="7" t="str">
        <f>IF(Scoresheet_Result!U105&lt;&gt;Original_Result!U105,"ERR!","OK")</f>
        <v>OK</v>
      </c>
      <c r="V105" s="7" t="str">
        <f>IF(Scoresheet_Result!V105&lt;&gt;Original_Result!V105,"ERR!","OK")</f>
        <v>OK</v>
      </c>
      <c r="W105" s="7" t="str">
        <f>IF(Scoresheet_Result!W105&lt;&gt;Original_Result!W105,"ERR!","OK")</f>
        <v>OK</v>
      </c>
      <c r="X105" s="7" t="str">
        <f>IF(Scoresheet_Result!X105&lt;&gt;Original_Result!X105,"ERR!","OK")</f>
        <v>OK</v>
      </c>
      <c r="Y105" s="7" t="str">
        <f>IF(Scoresheet_Result!Y105&lt;&gt;Original_Result!Y105,"ERR!","OK")</f>
        <v>OK</v>
      </c>
      <c r="Z105" s="7" t="str">
        <f>IF(Scoresheet_Result!Z105&lt;&gt;Original_Result!Z105,"ERR!","OK")</f>
        <v>OK</v>
      </c>
      <c r="AA105" s="7" t="str">
        <f>IF(Scoresheet_Result!AA105&lt;&gt;Original_Result!AA105,"ERR!","OK")</f>
        <v>OK</v>
      </c>
      <c r="AB105" s="7" t="str">
        <f>IF(Scoresheet_Result!AB105&lt;&gt;Original_Result!AB105,"ERR!","OK")</f>
        <v>OK</v>
      </c>
      <c r="AC105" s="7" t="str">
        <f>IF(Scoresheet_Result!AC105&lt;&gt;Original_Result!AC105,"ERR!","OK")</f>
        <v>OK</v>
      </c>
      <c r="AD105" s="7" t="str">
        <f>IF(Scoresheet_Result!AD105&lt;&gt;Original_Result!AD105,"ERR!","OK")</f>
        <v>OK</v>
      </c>
      <c r="AE105" s="7" t="str">
        <f>IF(Scoresheet_Result!AE105&lt;&gt;Original_Result!AE105,"ERR!","OK")</f>
        <v>OK</v>
      </c>
      <c r="AF105" s="7" t="str">
        <f>IF(Scoresheet_Result!AF105&lt;&gt;Original_Result!AF105,"ERR!","OK")</f>
        <v>OK</v>
      </c>
      <c r="AG105" s="7" t="str">
        <f>IF(Scoresheet_Result!AG105&lt;&gt;Original_Result!AG105,"ERR!","OK")</f>
        <v>OK</v>
      </c>
      <c r="AH105" s="7" t="str">
        <f>IF(Scoresheet_Result!AH105&lt;&gt;Original_Result!AH105,"ERR!","OK")</f>
        <v>OK</v>
      </c>
      <c r="AI105" s="5"/>
      <c r="AJ105" s="5"/>
      <c r="AK105" s="5"/>
      <c r="AL105" s="5"/>
      <c r="AM105" s="5"/>
      <c r="AN105" s="5"/>
      <c r="AP105" s="7"/>
      <c r="AQ105">
        <f t="shared" si="78"/>
        <v>1</v>
      </c>
      <c r="AR105" t="e">
        <f t="shared" si="79"/>
        <v>#VALUE!</v>
      </c>
      <c r="AS105">
        <f t="shared" si="80"/>
        <v>1</v>
      </c>
      <c r="AT105">
        <f t="shared" si="81"/>
        <v>1</v>
      </c>
      <c r="AU105">
        <f t="shared" si="82"/>
        <v>1</v>
      </c>
      <c r="AV105">
        <f t="shared" si="83"/>
        <v>1</v>
      </c>
      <c r="AW105">
        <f t="shared" si="84"/>
        <v>1</v>
      </c>
      <c r="AX105">
        <f t="shared" si="85"/>
        <v>1</v>
      </c>
      <c r="AY105">
        <f t="shared" si="86"/>
        <v>1</v>
      </c>
      <c r="AZ105">
        <f t="shared" si="87"/>
        <v>1</v>
      </c>
      <c r="BA105">
        <f t="shared" si="88"/>
        <v>1</v>
      </c>
      <c r="BB105">
        <f t="shared" si="89"/>
        <v>1</v>
      </c>
      <c r="BC105">
        <f t="shared" si="90"/>
        <v>1</v>
      </c>
      <c r="BD105">
        <f t="shared" si="91"/>
        <v>1</v>
      </c>
      <c r="BE105">
        <f t="shared" si="92"/>
        <v>1</v>
      </c>
      <c r="BF105">
        <f t="shared" si="93"/>
        <v>1</v>
      </c>
      <c r="BG105">
        <f t="shared" si="94"/>
        <v>1</v>
      </c>
      <c r="BH105">
        <f t="shared" si="95"/>
        <v>1</v>
      </c>
      <c r="BI105">
        <f t="shared" si="96"/>
        <v>1</v>
      </c>
      <c r="BJ105">
        <f t="shared" si="97"/>
        <v>1</v>
      </c>
      <c r="BK105">
        <f t="shared" si="98"/>
        <v>1</v>
      </c>
      <c r="BL105">
        <f t="shared" si="99"/>
        <v>1</v>
      </c>
      <c r="BM105">
        <f t="shared" si="100"/>
        <v>1</v>
      </c>
      <c r="BN105">
        <f t="shared" si="101"/>
        <v>1</v>
      </c>
      <c r="BO105">
        <f t="shared" si="102"/>
        <v>1</v>
      </c>
      <c r="BP105">
        <f t="shared" si="103"/>
        <v>1</v>
      </c>
      <c r="BQ105">
        <f t="shared" si="104"/>
        <v>1</v>
      </c>
      <c r="BR105">
        <f t="shared" si="105"/>
        <v>1</v>
      </c>
      <c r="BS105">
        <f t="shared" si="106"/>
        <v>1</v>
      </c>
      <c r="BT105">
        <f t="shared" si="107"/>
        <v>1</v>
      </c>
      <c r="BU105">
        <f t="shared" si="108"/>
        <v>1</v>
      </c>
      <c r="BV105">
        <f t="shared" si="109"/>
        <v>1</v>
      </c>
      <c r="BX105" t="e">
        <f t="shared" si="110"/>
        <v>#VALUE!</v>
      </c>
      <c r="BY105">
        <f t="shared" si="111"/>
        <v>1</v>
      </c>
      <c r="BZ105">
        <f t="shared" si="112"/>
        <v>1</v>
      </c>
      <c r="CA105">
        <f t="shared" si="113"/>
        <v>1</v>
      </c>
      <c r="CB105">
        <f t="shared" si="114"/>
        <v>1</v>
      </c>
      <c r="CC105">
        <f t="shared" si="115"/>
        <v>1</v>
      </c>
      <c r="CD105">
        <f t="shared" si="116"/>
        <v>1</v>
      </c>
    </row>
    <row r="106" spans="1:82">
      <c r="A106" s="7" t="str">
        <f>IF(Scoresheet_Result!A106&lt;&gt;Original_Result!A106,"ERR!","OK")</f>
        <v>OK</v>
      </c>
      <c r="B106" s="7" t="str">
        <f>IF(Scoresheet_Result!B106&lt;&gt;Original_Result!B106,"ERR!","OK")</f>
        <v>OK</v>
      </c>
      <c r="C106" s="7" t="str">
        <f>IF(Scoresheet_Result!C106&lt;&gt;Original_Result!C106,"ERR!","OK")</f>
        <v>OK</v>
      </c>
      <c r="D106" s="7" t="str">
        <f>IF(Scoresheet_Result!D106&lt;&gt;Original_Result!D106,"ERR!","OK")</f>
        <v>OK</v>
      </c>
      <c r="E106" s="7" t="str">
        <f>IF(Scoresheet_Result!E106&lt;&gt;Original_Result!E106,"ERR!","OK")</f>
        <v>OK</v>
      </c>
      <c r="F106" s="7" t="str">
        <f>IF(Scoresheet_Result!F106&lt;&gt;Original_Result!F106,"ERR!","OK")</f>
        <v>OK</v>
      </c>
      <c r="G106" s="7" t="str">
        <f>IF(Scoresheet_Result!G106&lt;&gt;Original_Result!G106,"ERR!","OK")</f>
        <v>OK</v>
      </c>
      <c r="H106" s="7" t="str">
        <f>IF(Scoresheet_Result!H106&lt;&gt;Original_Result!H106,"ERR!","OK")</f>
        <v>OK</v>
      </c>
      <c r="I106" s="7" t="str">
        <f>IF(Scoresheet_Result!I106&lt;&gt;Original_Result!I106,"ERR!","OK")</f>
        <v>OK</v>
      </c>
      <c r="J106" s="7" t="str">
        <f>IF(Scoresheet_Result!J106&lt;&gt;Original_Result!J106,"ERR!","OK")</f>
        <v>OK</v>
      </c>
      <c r="K106" s="7" t="str">
        <f>IF(Scoresheet_Result!K106&lt;&gt;Original_Result!K106,"ERR!","OK")</f>
        <v>OK</v>
      </c>
      <c r="L106" s="7" t="str">
        <f>IF(Scoresheet_Result!L106&lt;&gt;Original_Result!L106,"ERR!","OK")</f>
        <v>OK</v>
      </c>
      <c r="M106" s="7" t="str">
        <f>IF(Scoresheet_Result!M106&lt;&gt;Original_Result!M106,"ERR!","OK")</f>
        <v>OK</v>
      </c>
      <c r="N106" s="7" t="str">
        <f>IF(Scoresheet_Result!N106&lt;&gt;Original_Result!N106,"ERR!","OK")</f>
        <v>OK</v>
      </c>
      <c r="O106" s="7" t="str">
        <f>IF(Scoresheet_Result!O106&lt;&gt;Original_Result!O106,"ERR!","OK")</f>
        <v>OK</v>
      </c>
      <c r="P106" s="7" t="str">
        <f>IF(Scoresheet_Result!P106&lt;&gt;Original_Result!P106,"ERR!","OK")</f>
        <v>OK</v>
      </c>
      <c r="Q106" s="7" t="str">
        <f>IF(Scoresheet_Result!Q106&lt;&gt;Original_Result!Q106,"ERR!","OK")</f>
        <v>OK</v>
      </c>
      <c r="R106" s="7" t="str">
        <f>IF(Scoresheet_Result!R106&lt;&gt;Original_Result!R106,"ERR!","OK")</f>
        <v>OK</v>
      </c>
      <c r="S106" s="7" t="str">
        <f>IF(Scoresheet_Result!S106&lt;&gt;Original_Result!S106,"ERR!","OK")</f>
        <v>OK</v>
      </c>
      <c r="T106" s="7" t="str">
        <f>IF(Scoresheet_Result!T106&lt;&gt;Original_Result!T106,"ERR!","OK")</f>
        <v>OK</v>
      </c>
      <c r="U106" s="7" t="str">
        <f>IF(Scoresheet_Result!U106&lt;&gt;Original_Result!U106,"ERR!","OK")</f>
        <v>OK</v>
      </c>
      <c r="V106" s="7" t="str">
        <f>IF(Scoresheet_Result!V106&lt;&gt;Original_Result!V106,"ERR!","OK")</f>
        <v>OK</v>
      </c>
      <c r="W106" s="7" t="str">
        <f>IF(Scoresheet_Result!W106&lt;&gt;Original_Result!W106,"ERR!","OK")</f>
        <v>OK</v>
      </c>
      <c r="X106" s="7" t="str">
        <f>IF(Scoresheet_Result!X106&lt;&gt;Original_Result!X106,"ERR!","OK")</f>
        <v>OK</v>
      </c>
      <c r="Y106" s="7" t="str">
        <f>IF(Scoresheet_Result!Y106&lt;&gt;Original_Result!Y106,"ERR!","OK")</f>
        <v>OK</v>
      </c>
      <c r="Z106" s="7" t="str">
        <f>IF(Scoresheet_Result!Z106&lt;&gt;Original_Result!Z106,"ERR!","OK")</f>
        <v>OK</v>
      </c>
      <c r="AA106" s="7" t="str">
        <f>IF(Scoresheet_Result!AA106&lt;&gt;Original_Result!AA106,"ERR!","OK")</f>
        <v>OK</v>
      </c>
      <c r="AB106" s="7" t="str">
        <f>IF(Scoresheet_Result!AB106&lt;&gt;Original_Result!AB106,"ERR!","OK")</f>
        <v>OK</v>
      </c>
      <c r="AC106" s="7" t="str">
        <f>IF(Scoresheet_Result!AC106&lt;&gt;Original_Result!AC106,"ERR!","OK")</f>
        <v>OK</v>
      </c>
      <c r="AD106" s="7" t="str">
        <f>IF(Scoresheet_Result!AD106&lt;&gt;Original_Result!AD106,"ERR!","OK")</f>
        <v>OK</v>
      </c>
      <c r="AE106" s="7" t="str">
        <f>IF(Scoresheet_Result!AE106&lt;&gt;Original_Result!AE106,"ERR!","OK")</f>
        <v>OK</v>
      </c>
      <c r="AF106" s="7" t="str">
        <f>IF(Scoresheet_Result!AF106&lt;&gt;Original_Result!AF106,"ERR!","OK")</f>
        <v>OK</v>
      </c>
      <c r="AG106" s="7" t="str">
        <f>IF(Scoresheet_Result!AG106&lt;&gt;Original_Result!AG106,"ERR!","OK")</f>
        <v>OK</v>
      </c>
      <c r="AH106" s="7" t="str">
        <f>IF(Scoresheet_Result!AH106&lt;&gt;Original_Result!AH106,"ERR!","OK")</f>
        <v>OK</v>
      </c>
      <c r="AI106" s="5"/>
      <c r="AJ106" s="5"/>
      <c r="AK106" s="5"/>
      <c r="AL106" s="5"/>
      <c r="AM106" s="5"/>
      <c r="AN106" s="5"/>
      <c r="AP106" s="7"/>
      <c r="AQ106">
        <f t="shared" si="78"/>
        <v>1</v>
      </c>
      <c r="AR106" t="e">
        <f t="shared" si="79"/>
        <v>#VALUE!</v>
      </c>
      <c r="AS106">
        <f t="shared" si="80"/>
        <v>1</v>
      </c>
      <c r="AT106">
        <f t="shared" si="81"/>
        <v>1</v>
      </c>
      <c r="AU106">
        <f t="shared" si="82"/>
        <v>1</v>
      </c>
      <c r="AV106">
        <f t="shared" si="83"/>
        <v>1</v>
      </c>
      <c r="AW106">
        <f t="shared" si="84"/>
        <v>1</v>
      </c>
      <c r="AX106">
        <f t="shared" si="85"/>
        <v>1</v>
      </c>
      <c r="AY106">
        <f t="shared" si="86"/>
        <v>1</v>
      </c>
      <c r="AZ106">
        <f t="shared" si="87"/>
        <v>1</v>
      </c>
      <c r="BA106">
        <f t="shared" si="88"/>
        <v>1</v>
      </c>
      <c r="BB106">
        <f t="shared" si="89"/>
        <v>1</v>
      </c>
      <c r="BC106">
        <f t="shared" si="90"/>
        <v>1</v>
      </c>
      <c r="BD106">
        <f t="shared" si="91"/>
        <v>1</v>
      </c>
      <c r="BE106">
        <f t="shared" si="92"/>
        <v>1</v>
      </c>
      <c r="BF106">
        <f t="shared" si="93"/>
        <v>1</v>
      </c>
      <c r="BG106">
        <f t="shared" si="94"/>
        <v>1</v>
      </c>
      <c r="BH106">
        <f t="shared" si="95"/>
        <v>1</v>
      </c>
      <c r="BI106">
        <f t="shared" si="96"/>
        <v>1</v>
      </c>
      <c r="BJ106">
        <f t="shared" si="97"/>
        <v>1</v>
      </c>
      <c r="BK106">
        <f t="shared" si="98"/>
        <v>1</v>
      </c>
      <c r="BL106">
        <f t="shared" si="99"/>
        <v>1</v>
      </c>
      <c r="BM106">
        <f t="shared" si="100"/>
        <v>1</v>
      </c>
      <c r="BN106">
        <f t="shared" si="101"/>
        <v>1</v>
      </c>
      <c r="BO106">
        <f t="shared" si="102"/>
        <v>1</v>
      </c>
      <c r="BP106">
        <f t="shared" si="103"/>
        <v>1</v>
      </c>
      <c r="BQ106">
        <f t="shared" si="104"/>
        <v>1</v>
      </c>
      <c r="BR106">
        <f t="shared" si="105"/>
        <v>1</v>
      </c>
      <c r="BS106">
        <f t="shared" si="106"/>
        <v>1</v>
      </c>
      <c r="BT106">
        <f t="shared" si="107"/>
        <v>1</v>
      </c>
      <c r="BU106">
        <f t="shared" si="108"/>
        <v>1</v>
      </c>
      <c r="BV106">
        <f t="shared" si="109"/>
        <v>1</v>
      </c>
      <c r="BX106" t="e">
        <f t="shared" si="110"/>
        <v>#VALUE!</v>
      </c>
      <c r="BY106">
        <f t="shared" si="111"/>
        <v>1</v>
      </c>
      <c r="BZ106">
        <f t="shared" si="112"/>
        <v>1</v>
      </c>
      <c r="CA106">
        <f t="shared" si="113"/>
        <v>1</v>
      </c>
      <c r="CB106">
        <f t="shared" si="114"/>
        <v>1</v>
      </c>
      <c r="CC106">
        <f t="shared" si="115"/>
        <v>1</v>
      </c>
      <c r="CD106">
        <f t="shared" si="116"/>
        <v>1</v>
      </c>
    </row>
    <row r="107" spans="1:82">
      <c r="A107" s="7">
        <f>IF(B107&gt;0,(ROW(A107)-6),0)</f>
        <v>0</v>
      </c>
      <c r="B107" s="136">
        <v>0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  <c r="X107" s="135">
        <v>0</v>
      </c>
      <c r="Y107" s="135">
        <v>0</v>
      </c>
      <c r="Z107" s="135">
        <v>0</v>
      </c>
      <c r="AA107" s="135">
        <v>0</v>
      </c>
      <c r="AB107" s="135">
        <v>0</v>
      </c>
      <c r="AC107" s="135">
        <v>0</v>
      </c>
      <c r="AD107" s="135">
        <v>0</v>
      </c>
      <c r="AE107" s="135">
        <v>0</v>
      </c>
      <c r="AF107" s="135">
        <v>0</v>
      </c>
      <c r="AG107" s="135">
        <v>0</v>
      </c>
      <c r="AH107" s="134">
        <v>0</v>
      </c>
      <c r="AI107" s="5"/>
      <c r="AJ107" s="5"/>
      <c r="AK107" s="5"/>
      <c r="AL107" s="5"/>
      <c r="AM107" s="5"/>
      <c r="AN107" s="5"/>
      <c r="AP107" s="7"/>
      <c r="AQ107">
        <f t="shared" si="78"/>
        <v>0</v>
      </c>
      <c r="AR107">
        <f t="shared" si="79"/>
        <v>0</v>
      </c>
      <c r="AS107">
        <f t="shared" si="80"/>
        <v>0</v>
      </c>
      <c r="AT107">
        <f t="shared" si="81"/>
        <v>0</v>
      </c>
      <c r="AU107">
        <f t="shared" si="82"/>
        <v>0</v>
      </c>
      <c r="AV107">
        <f t="shared" si="83"/>
        <v>0</v>
      </c>
      <c r="AW107">
        <f t="shared" si="84"/>
        <v>0</v>
      </c>
      <c r="AX107">
        <f t="shared" si="85"/>
        <v>0</v>
      </c>
      <c r="AY107">
        <f t="shared" si="86"/>
        <v>0</v>
      </c>
      <c r="AZ107">
        <f t="shared" si="87"/>
        <v>0</v>
      </c>
      <c r="BA107">
        <f t="shared" si="88"/>
        <v>0</v>
      </c>
      <c r="BB107">
        <f t="shared" si="89"/>
        <v>0</v>
      </c>
      <c r="BC107">
        <f t="shared" si="90"/>
        <v>0</v>
      </c>
      <c r="BD107">
        <f t="shared" si="91"/>
        <v>0</v>
      </c>
      <c r="BE107">
        <f t="shared" si="92"/>
        <v>0</v>
      </c>
      <c r="BF107">
        <f t="shared" si="93"/>
        <v>0</v>
      </c>
      <c r="BG107">
        <f t="shared" si="94"/>
        <v>0</v>
      </c>
      <c r="BH107">
        <f t="shared" si="95"/>
        <v>0</v>
      </c>
      <c r="BI107">
        <f t="shared" si="96"/>
        <v>0</v>
      </c>
      <c r="BJ107">
        <f t="shared" si="97"/>
        <v>0</v>
      </c>
      <c r="BK107">
        <f t="shared" si="98"/>
        <v>0</v>
      </c>
      <c r="BL107">
        <f t="shared" si="99"/>
        <v>0</v>
      </c>
      <c r="BM107">
        <f t="shared" si="100"/>
        <v>0</v>
      </c>
      <c r="BN107">
        <f t="shared" si="101"/>
        <v>0</v>
      </c>
      <c r="BO107">
        <f t="shared" si="102"/>
        <v>0</v>
      </c>
      <c r="BP107">
        <f t="shared" si="103"/>
        <v>0</v>
      </c>
      <c r="BQ107">
        <f t="shared" si="104"/>
        <v>0</v>
      </c>
      <c r="BR107">
        <f t="shared" si="105"/>
        <v>0</v>
      </c>
      <c r="BS107">
        <f t="shared" si="106"/>
        <v>0</v>
      </c>
      <c r="BT107">
        <f t="shared" si="107"/>
        <v>0</v>
      </c>
      <c r="BU107">
        <f t="shared" si="108"/>
        <v>0</v>
      </c>
      <c r="BV107">
        <f t="shared" si="109"/>
        <v>0</v>
      </c>
      <c r="BX107">
        <f t="shared" si="110"/>
        <v>0</v>
      </c>
      <c r="BY107">
        <f t="shared" si="111"/>
        <v>0</v>
      </c>
      <c r="BZ107">
        <f t="shared" si="112"/>
        <v>0</v>
      </c>
      <c r="CA107">
        <f t="shared" si="113"/>
        <v>0</v>
      </c>
      <c r="CB107">
        <f t="shared" si="114"/>
        <v>0</v>
      </c>
      <c r="CC107">
        <f t="shared" si="115"/>
        <v>0</v>
      </c>
      <c r="CD107">
        <f t="shared" si="116"/>
        <v>0</v>
      </c>
    </row>
    <row r="108" spans="1:82" s="8" customFormat="1">
      <c r="A108" s="8">
        <f>AQ108</f>
        <v>100</v>
      </c>
      <c r="B108" s="55" t="s">
        <v>83</v>
      </c>
      <c r="D108" s="7" t="str">
        <f>IF(Scoresheet_Result!D108&lt;&gt;Original_Result!D108,"ERR!","OK")</f>
        <v>OK</v>
      </c>
      <c r="E108" s="7" t="str">
        <f>IF(Scoresheet_Result!E108&lt;&gt;Original_Result!E108,"ERR!","OK")</f>
        <v>OK</v>
      </c>
      <c r="F108" s="7" t="str">
        <f>IF(Scoresheet_Result!F108&lt;&gt;Original_Result!F108,"ERR!","OK")</f>
        <v>OK</v>
      </c>
      <c r="G108" s="7" t="str">
        <f>IF(Scoresheet_Result!G108&lt;&gt;Original_Result!G108,"ERR!","OK")</f>
        <v>OK</v>
      </c>
      <c r="H108" s="7" t="str">
        <f>IF(Scoresheet_Result!H108&lt;&gt;Original_Result!H108,"ERR!","OK")</f>
        <v>OK</v>
      </c>
      <c r="I108" s="7" t="str">
        <f>IF(Scoresheet_Result!I108&lt;&gt;Original_Result!I108,"ERR!","OK")</f>
        <v>OK</v>
      </c>
      <c r="J108" s="7" t="str">
        <f>IF(Scoresheet_Result!J108&lt;&gt;Original_Result!J108,"ERR!","OK")</f>
        <v>OK</v>
      </c>
      <c r="K108" s="7" t="str">
        <f>IF(Scoresheet_Result!K108&lt;&gt;Original_Result!K108,"ERR!","OK")</f>
        <v>OK</v>
      </c>
      <c r="L108" s="7" t="str">
        <f>IF(Scoresheet_Result!L108&lt;&gt;Original_Result!L108,"ERR!","OK")</f>
        <v>OK</v>
      </c>
      <c r="M108" s="7" t="str">
        <f>IF(Scoresheet_Result!M108&lt;&gt;Original_Result!M108,"ERR!","OK")</f>
        <v>OK</v>
      </c>
      <c r="N108" s="7" t="str">
        <f>IF(Scoresheet_Result!N108&lt;&gt;Original_Result!N108,"ERR!","OK")</f>
        <v>OK</v>
      </c>
      <c r="O108" s="7" t="str">
        <f>IF(Scoresheet_Result!O108&lt;&gt;Original_Result!O108,"ERR!","OK")</f>
        <v>OK</v>
      </c>
      <c r="P108" s="7" t="str">
        <f>IF(Scoresheet_Result!P108&lt;&gt;Original_Result!P108,"ERR!","OK")</f>
        <v>OK</v>
      </c>
      <c r="Q108" s="7" t="str">
        <f>IF(Scoresheet_Result!Q108&lt;&gt;Original_Result!Q108,"ERR!","OK")</f>
        <v>OK</v>
      </c>
      <c r="R108" s="7" t="str">
        <f>IF(Scoresheet_Result!R108&lt;&gt;Original_Result!R108,"ERR!","OK")</f>
        <v>OK</v>
      </c>
      <c r="S108" s="7" t="str">
        <f>IF(Scoresheet_Result!S108&lt;&gt;Original_Result!S108,"ERR!","OK")</f>
        <v>OK</v>
      </c>
      <c r="T108" s="7" t="str">
        <f>IF(Scoresheet_Result!T108&lt;&gt;Original_Result!T108,"ERR!","OK")</f>
        <v>OK</v>
      </c>
      <c r="U108" s="7" t="str">
        <f>IF(Scoresheet_Result!U108&lt;&gt;Original_Result!U108,"ERR!","OK")</f>
        <v>OK</v>
      </c>
      <c r="V108" s="7" t="str">
        <f>IF(Scoresheet_Result!V108&lt;&gt;Original_Result!V108,"ERR!","OK")</f>
        <v>OK</v>
      </c>
      <c r="W108" s="7" t="str">
        <f>IF(Scoresheet_Result!W108&lt;&gt;Original_Result!W108,"ERR!","OK")</f>
        <v>OK</v>
      </c>
      <c r="X108" s="7" t="str">
        <f>IF(Scoresheet_Result!X108&lt;&gt;Original_Result!X108,"ERR!","OK")</f>
        <v>OK</v>
      </c>
      <c r="Y108" s="7" t="str">
        <f>IF(Scoresheet_Result!Y108&lt;&gt;Original_Result!Y108,"ERR!","OK")</f>
        <v>OK</v>
      </c>
      <c r="Z108" s="7" t="str">
        <f>IF(Scoresheet_Result!Z108&lt;&gt;Original_Result!Z108,"ERR!","OK")</f>
        <v>OK</v>
      </c>
      <c r="AA108" s="7" t="str">
        <f>IF(Scoresheet_Result!AA108&lt;&gt;Original_Result!AA108,"ERR!","OK")</f>
        <v>OK</v>
      </c>
      <c r="AB108" s="7" t="str">
        <f>IF(Scoresheet_Result!AB108&lt;&gt;Original_Result!AB108,"ERR!","OK")</f>
        <v>OK</v>
      </c>
      <c r="AC108" s="7" t="str">
        <f>IF(Scoresheet_Result!AC108&lt;&gt;Original_Result!AC108,"ERR!","OK")</f>
        <v>OK</v>
      </c>
      <c r="AD108" s="7" t="str">
        <f>IF(Scoresheet_Result!AD108&lt;&gt;Original_Result!AD108,"ERR!","OK")</f>
        <v>OK</v>
      </c>
      <c r="AE108" s="7" t="str">
        <f>IF(Scoresheet_Result!AE108&lt;&gt;Original_Result!AE108,"ERR!","OK")</f>
        <v>OK</v>
      </c>
      <c r="AF108" s="7" t="str">
        <f>IF(Scoresheet_Result!AF108&lt;&gt;Original_Result!AF108,"ERR!","OK")</f>
        <v>OK</v>
      </c>
      <c r="AG108" s="7" t="str">
        <f>IF(Scoresheet_Result!AG108&lt;&gt;Original_Result!AG108,"ERR!","OK")</f>
        <v>OK</v>
      </c>
      <c r="AH108" s="7" t="str">
        <f>IF(Scoresheet_Result!AH108&lt;&gt;Original_Result!AH108,"ERR!","OK")</f>
        <v>OK</v>
      </c>
      <c r="AI108" s="5"/>
      <c r="AJ108" s="5"/>
      <c r="AK108" s="5"/>
      <c r="AL108" s="5"/>
      <c r="AM108" s="5"/>
      <c r="AN108" s="5"/>
      <c r="AP108" s="7" t="s">
        <v>84</v>
      </c>
      <c r="AQ108" s="7">
        <f t="shared" ref="AQ108:BV108" si="117">SUM(AQ7:AQ107)</f>
        <v>100</v>
      </c>
      <c r="AR108" s="7" t="e">
        <f t="shared" si="117"/>
        <v>#VALUE!</v>
      </c>
      <c r="AS108" s="7">
        <f t="shared" si="117"/>
        <v>100</v>
      </c>
      <c r="AT108" s="7">
        <f t="shared" si="117"/>
        <v>100</v>
      </c>
      <c r="AU108" s="7">
        <f t="shared" si="117"/>
        <v>100</v>
      </c>
      <c r="AV108" s="7">
        <f t="shared" si="117"/>
        <v>100</v>
      </c>
      <c r="AW108" s="7">
        <f t="shared" si="117"/>
        <v>100</v>
      </c>
      <c r="AX108" s="7">
        <f t="shared" si="117"/>
        <v>100</v>
      </c>
      <c r="AY108" s="7">
        <f t="shared" si="117"/>
        <v>100</v>
      </c>
      <c r="AZ108" s="7">
        <f t="shared" si="117"/>
        <v>100</v>
      </c>
      <c r="BA108" s="7">
        <f t="shared" si="117"/>
        <v>100</v>
      </c>
      <c r="BB108" s="7">
        <f t="shared" si="117"/>
        <v>100</v>
      </c>
      <c r="BC108" s="7">
        <f t="shared" si="117"/>
        <v>100</v>
      </c>
      <c r="BD108" s="7">
        <f t="shared" si="117"/>
        <v>100</v>
      </c>
      <c r="BE108" s="7">
        <f t="shared" si="117"/>
        <v>100</v>
      </c>
      <c r="BF108" s="7">
        <f t="shared" si="117"/>
        <v>100</v>
      </c>
      <c r="BG108" s="7">
        <f t="shared" si="117"/>
        <v>100</v>
      </c>
      <c r="BH108" s="7">
        <f t="shared" si="117"/>
        <v>100</v>
      </c>
      <c r="BI108" s="7">
        <f t="shared" si="117"/>
        <v>100</v>
      </c>
      <c r="BJ108" s="7">
        <f t="shared" si="117"/>
        <v>100</v>
      </c>
      <c r="BK108" s="7">
        <f t="shared" si="117"/>
        <v>100</v>
      </c>
      <c r="BL108" s="7">
        <f t="shared" si="117"/>
        <v>100</v>
      </c>
      <c r="BM108" s="7">
        <f t="shared" si="117"/>
        <v>100</v>
      </c>
      <c r="BN108" s="7">
        <f t="shared" si="117"/>
        <v>100</v>
      </c>
      <c r="BO108" s="7">
        <f t="shared" si="117"/>
        <v>100</v>
      </c>
      <c r="BP108" s="7">
        <f t="shared" si="117"/>
        <v>100</v>
      </c>
      <c r="BQ108" s="7">
        <f t="shared" si="117"/>
        <v>100</v>
      </c>
      <c r="BR108" s="7">
        <f t="shared" si="117"/>
        <v>100</v>
      </c>
      <c r="BS108" s="7">
        <f t="shared" si="117"/>
        <v>100</v>
      </c>
      <c r="BT108" s="7">
        <f t="shared" si="117"/>
        <v>100</v>
      </c>
      <c r="BU108" s="7">
        <f t="shared" si="117"/>
        <v>100</v>
      </c>
      <c r="BV108" s="7">
        <f t="shared" si="117"/>
        <v>100</v>
      </c>
      <c r="BW108" s="8" t="s">
        <v>84</v>
      </c>
      <c r="BX108" s="8" t="e">
        <f t="shared" ref="BX108:CD108" si="118">SUM(BX7:BX107)</f>
        <v>#VALUE!</v>
      </c>
      <c r="BY108" s="8">
        <f t="shared" si="118"/>
        <v>100</v>
      </c>
      <c r="BZ108" s="8">
        <f t="shared" si="118"/>
        <v>100</v>
      </c>
      <c r="CA108" s="8">
        <f t="shared" si="118"/>
        <v>100</v>
      </c>
      <c r="CB108" s="8">
        <f t="shared" si="118"/>
        <v>100</v>
      </c>
      <c r="CC108" s="8">
        <f t="shared" si="118"/>
        <v>100</v>
      </c>
      <c r="CD108" s="8">
        <f t="shared" si="118"/>
        <v>100</v>
      </c>
    </row>
    <row r="109" spans="1:82">
      <c r="A109" s="7"/>
      <c r="B109" s="55" t="s">
        <v>85</v>
      </c>
      <c r="C109" s="8"/>
      <c r="D109" s="7" t="str">
        <f>IF(Scoresheet_Result!D109&lt;&gt;Original_Result!D109,"ERR!","OK")</f>
        <v>OK</v>
      </c>
      <c r="E109" s="7" t="str">
        <f>IF(Scoresheet_Result!E109&lt;&gt;Original_Result!E109,"ERR!","OK")</f>
        <v>OK</v>
      </c>
      <c r="F109" s="7" t="str">
        <f>IF(Scoresheet_Result!F109&lt;&gt;Original_Result!F109,"ERR!","OK")</f>
        <v>OK</v>
      </c>
      <c r="G109" s="7" t="str">
        <f>IF(Scoresheet_Result!G109&lt;&gt;Original_Result!G109,"ERR!","OK")</f>
        <v>OK</v>
      </c>
      <c r="H109" s="7" t="str">
        <f>IF(Scoresheet_Result!H109&lt;&gt;Original_Result!H109,"ERR!","OK")</f>
        <v>OK</v>
      </c>
      <c r="I109" s="7" t="str">
        <f>IF(Scoresheet_Result!I109&lt;&gt;Original_Result!I109,"ERR!","OK")</f>
        <v>OK</v>
      </c>
      <c r="J109" s="7" t="str">
        <f>IF(Scoresheet_Result!J109&lt;&gt;Original_Result!J109,"ERR!","OK")</f>
        <v>OK</v>
      </c>
      <c r="K109" s="7" t="str">
        <f>IF(Scoresheet_Result!K109&lt;&gt;Original_Result!K109,"ERR!","OK")</f>
        <v>OK</v>
      </c>
      <c r="L109" s="7" t="str">
        <f>IF(Scoresheet_Result!L109&lt;&gt;Original_Result!L109,"ERR!","OK")</f>
        <v>OK</v>
      </c>
      <c r="M109" s="7" t="str">
        <f>IF(Scoresheet_Result!M109&lt;&gt;Original_Result!M109,"ERR!","OK")</f>
        <v>OK</v>
      </c>
      <c r="N109" s="7" t="str">
        <f>IF(Scoresheet_Result!N109&lt;&gt;Original_Result!N109,"ERR!","OK")</f>
        <v>OK</v>
      </c>
      <c r="O109" s="7" t="str">
        <f>IF(Scoresheet_Result!O109&lt;&gt;Original_Result!O109,"ERR!","OK")</f>
        <v>OK</v>
      </c>
      <c r="P109" s="7" t="str">
        <f>IF(Scoresheet_Result!P109&lt;&gt;Original_Result!P109,"ERR!","OK")</f>
        <v>OK</v>
      </c>
      <c r="Q109" s="7" t="str">
        <f>IF(Scoresheet_Result!Q109&lt;&gt;Original_Result!Q109,"ERR!","OK")</f>
        <v>OK</v>
      </c>
      <c r="R109" s="7" t="str">
        <f>IF(Scoresheet_Result!R109&lt;&gt;Original_Result!R109,"ERR!","OK")</f>
        <v>OK</v>
      </c>
      <c r="S109" s="7" t="str">
        <f>IF(Scoresheet_Result!S109&lt;&gt;Original_Result!S109,"ERR!","OK")</f>
        <v>OK</v>
      </c>
      <c r="T109" s="7" t="str">
        <f>IF(Scoresheet_Result!T109&lt;&gt;Original_Result!T109,"ERR!","OK")</f>
        <v>OK</v>
      </c>
      <c r="U109" s="7" t="str">
        <f>IF(Scoresheet_Result!U109&lt;&gt;Original_Result!U109,"ERR!","OK")</f>
        <v>OK</v>
      </c>
      <c r="V109" s="7" t="str">
        <f>IF(Scoresheet_Result!V109&lt;&gt;Original_Result!V109,"ERR!","OK")</f>
        <v>OK</v>
      </c>
      <c r="W109" s="7" t="str">
        <f>IF(Scoresheet_Result!W109&lt;&gt;Original_Result!W109,"ERR!","OK")</f>
        <v>OK</v>
      </c>
      <c r="X109" s="7" t="str">
        <f>IF(Scoresheet_Result!X109&lt;&gt;Original_Result!X109,"ERR!","OK")</f>
        <v>OK</v>
      </c>
      <c r="Y109" s="7" t="str">
        <f>IF(Scoresheet_Result!Y109&lt;&gt;Original_Result!Y109,"ERR!","OK")</f>
        <v>OK</v>
      </c>
      <c r="Z109" s="7" t="str">
        <f>IF(Scoresheet_Result!Z109&lt;&gt;Original_Result!Z109,"ERR!","OK")</f>
        <v>OK</v>
      </c>
      <c r="AA109" s="7" t="str">
        <f>IF(Scoresheet_Result!AA109&lt;&gt;Original_Result!AA109,"ERR!","OK")</f>
        <v>OK</v>
      </c>
      <c r="AB109" s="7" t="str">
        <f>IF(Scoresheet_Result!AB109&lt;&gt;Original_Result!AB109,"ERR!","OK")</f>
        <v>OK</v>
      </c>
      <c r="AC109" s="7" t="str">
        <f>IF(Scoresheet_Result!AC109&lt;&gt;Original_Result!AC109,"ERR!","OK")</f>
        <v>OK</v>
      </c>
      <c r="AD109" s="7" t="str">
        <f>IF(Scoresheet_Result!AD109&lt;&gt;Original_Result!AD109,"ERR!","OK")</f>
        <v>OK</v>
      </c>
      <c r="AE109" s="7" t="str">
        <f>IF(Scoresheet_Result!AE109&lt;&gt;Original_Result!AE109,"ERR!","OK")</f>
        <v>OK</v>
      </c>
      <c r="AF109" s="7" t="str">
        <f>IF(Scoresheet_Result!AF109&lt;&gt;Original_Result!AF109,"ERR!","OK")</f>
        <v>OK</v>
      </c>
      <c r="AG109" s="7" t="str">
        <f>IF(Scoresheet_Result!AG109&lt;&gt;Original_Result!AG109,"ERR!","OK")</f>
        <v>OK</v>
      </c>
      <c r="AH109" s="7" t="str">
        <f>IF(Scoresheet_Result!AH109&lt;&gt;Original_Result!AH109,"ERR!","OK")</f>
        <v>OK</v>
      </c>
      <c r="AI109" s="5"/>
      <c r="AJ109" s="5"/>
      <c r="AK109" s="5"/>
      <c r="AL109" s="5"/>
      <c r="AM109" s="5"/>
      <c r="AN109" s="5"/>
    </row>
    <row r="110" spans="1:82">
      <c r="A110" s="7"/>
      <c r="B110" s="55" t="s">
        <v>86</v>
      </c>
      <c r="C110" s="8"/>
      <c r="D110" s="7" t="str">
        <f>IF(Scoresheet_Result!D110&lt;&gt;Original_Result!D110,"ERR!","OK")</f>
        <v>OK</v>
      </c>
      <c r="E110" s="7" t="str">
        <f>IF(Scoresheet_Result!E110&lt;&gt;Original_Result!E110,"ERR!","OK")</f>
        <v>OK</v>
      </c>
      <c r="F110" s="7" t="str">
        <f>IF(Scoresheet_Result!F110&lt;&gt;Original_Result!F110,"ERR!","OK")</f>
        <v>OK</v>
      </c>
      <c r="G110" s="7" t="str">
        <f>IF(Scoresheet_Result!G110&lt;&gt;Original_Result!G110,"ERR!","OK")</f>
        <v>OK</v>
      </c>
      <c r="H110" s="7" t="str">
        <f>IF(Scoresheet_Result!H110&lt;&gt;Original_Result!H110,"ERR!","OK")</f>
        <v>OK</v>
      </c>
      <c r="I110" s="7" t="str">
        <f>IF(Scoresheet_Result!I110&lt;&gt;Original_Result!I110,"ERR!","OK")</f>
        <v>OK</v>
      </c>
      <c r="J110" s="7" t="str">
        <f>IF(Scoresheet_Result!J110&lt;&gt;Original_Result!J110,"ERR!","OK")</f>
        <v>OK</v>
      </c>
      <c r="K110" s="7" t="str">
        <f>IF(Scoresheet_Result!K110&lt;&gt;Original_Result!K110,"ERR!","OK")</f>
        <v>OK</v>
      </c>
      <c r="L110" s="7" t="str">
        <f>IF(Scoresheet_Result!L110&lt;&gt;Original_Result!L110,"ERR!","OK")</f>
        <v>OK</v>
      </c>
      <c r="M110" s="7" t="str">
        <f>IF(Scoresheet_Result!M110&lt;&gt;Original_Result!M110,"ERR!","OK")</f>
        <v>OK</v>
      </c>
      <c r="N110" s="7" t="str">
        <f>IF(Scoresheet_Result!N110&lt;&gt;Original_Result!N110,"ERR!","OK")</f>
        <v>OK</v>
      </c>
      <c r="O110" s="7" t="str">
        <f>IF(Scoresheet_Result!O110&lt;&gt;Original_Result!O110,"ERR!","OK")</f>
        <v>OK</v>
      </c>
      <c r="P110" s="7" t="str">
        <f>IF(Scoresheet_Result!P110&lt;&gt;Original_Result!P110,"ERR!","OK")</f>
        <v>OK</v>
      </c>
      <c r="Q110" s="7" t="str">
        <f>IF(Scoresheet_Result!Q110&lt;&gt;Original_Result!Q110,"ERR!","OK")</f>
        <v>OK</v>
      </c>
      <c r="R110" s="7" t="str">
        <f>IF(Scoresheet_Result!R110&lt;&gt;Original_Result!R110,"ERR!","OK")</f>
        <v>OK</v>
      </c>
      <c r="S110" s="7" t="str">
        <f>IF(Scoresheet_Result!S110&lt;&gt;Original_Result!S110,"ERR!","OK")</f>
        <v>OK</v>
      </c>
      <c r="T110" s="7" t="str">
        <f>IF(Scoresheet_Result!T110&lt;&gt;Original_Result!T110,"ERR!","OK")</f>
        <v>OK</v>
      </c>
      <c r="U110" s="7" t="str">
        <f>IF(Scoresheet_Result!U110&lt;&gt;Original_Result!U110,"ERR!","OK")</f>
        <v>OK</v>
      </c>
      <c r="V110" s="7" t="str">
        <f>IF(Scoresheet_Result!V110&lt;&gt;Original_Result!V110,"ERR!","OK")</f>
        <v>OK</v>
      </c>
      <c r="W110" s="7" t="str">
        <f>IF(Scoresheet_Result!W110&lt;&gt;Original_Result!W110,"ERR!","OK")</f>
        <v>OK</v>
      </c>
      <c r="X110" s="7" t="str">
        <f>IF(Scoresheet_Result!X110&lt;&gt;Original_Result!X110,"ERR!","OK")</f>
        <v>OK</v>
      </c>
      <c r="Y110" s="7" t="str">
        <f>IF(Scoresheet_Result!Y110&lt;&gt;Original_Result!Y110,"ERR!","OK")</f>
        <v>OK</v>
      </c>
      <c r="Z110" s="7" t="str">
        <f>IF(Scoresheet_Result!Z110&lt;&gt;Original_Result!Z110,"ERR!","OK")</f>
        <v>OK</v>
      </c>
      <c r="AA110" s="7" t="str">
        <f>IF(Scoresheet_Result!AA110&lt;&gt;Original_Result!AA110,"ERR!","OK")</f>
        <v>OK</v>
      </c>
      <c r="AB110" s="7" t="str">
        <f>IF(Scoresheet_Result!AB110&lt;&gt;Original_Result!AB110,"ERR!","OK")</f>
        <v>OK</v>
      </c>
      <c r="AC110" s="7" t="str">
        <f>IF(Scoresheet_Result!AC110&lt;&gt;Original_Result!AC110,"ERR!","OK")</f>
        <v>OK</v>
      </c>
      <c r="AD110" s="7" t="str">
        <f>IF(Scoresheet_Result!AD110&lt;&gt;Original_Result!AD110,"ERR!","OK")</f>
        <v>OK</v>
      </c>
      <c r="AE110" s="7" t="str">
        <f>IF(Scoresheet_Result!AE110&lt;&gt;Original_Result!AE110,"ERR!","OK")</f>
        <v>OK</v>
      </c>
      <c r="AF110" s="7" t="str">
        <f>IF(Scoresheet_Result!AF110&lt;&gt;Original_Result!AF110,"ERR!","OK")</f>
        <v>OK</v>
      </c>
      <c r="AG110" s="7" t="str">
        <f>IF(Scoresheet_Result!AG110&lt;&gt;Original_Result!AG110,"ERR!","OK")</f>
        <v>OK</v>
      </c>
      <c r="AH110" s="7" t="str">
        <f>IF(Scoresheet_Result!AH110&lt;&gt;Original_Result!AH110,"ERR!","OK")</f>
        <v>OK</v>
      </c>
      <c r="AI110" s="5"/>
      <c r="AJ110" s="5"/>
      <c r="AK110" s="5"/>
      <c r="AL110" s="5"/>
      <c r="AM110" s="5"/>
      <c r="AN110" s="5"/>
      <c r="AP110" t="s">
        <v>10</v>
      </c>
      <c r="AQ110" t="e">
        <f>SUM(BX108:CD108)</f>
        <v>#VALUE!</v>
      </c>
    </row>
    <row r="111" spans="1:82">
      <c r="A111" s="7"/>
      <c r="B111" s="8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5"/>
      <c r="AJ111" s="5"/>
      <c r="AK111" s="5"/>
      <c r="AL111" s="5"/>
      <c r="AM111" s="5"/>
      <c r="AN111" s="5"/>
      <c r="AP111" t="s">
        <v>12</v>
      </c>
      <c r="AQ111" t="e">
        <f>AQ108*7-SUM(BX108:CD108)</f>
        <v>#VALUE!</v>
      </c>
    </row>
    <row r="112" spans="1:82">
      <c r="A112" s="7"/>
      <c r="B112" s="7" t="s">
        <v>87</v>
      </c>
      <c r="C112" s="7"/>
      <c r="D112" s="165" t="str">
        <f>IF(Scoresheet_Result!D112&lt;&gt;Original_Result!D112,"ERR!","OK")</f>
        <v>OK</v>
      </c>
      <c r="E112" s="165" t="str">
        <f>IF(Scoresheet_Result!E112&lt;&gt;Original_Result!E112,"ERR!","OK")</f>
        <v>OK</v>
      </c>
      <c r="F112" s="165" t="str">
        <f>IF(Scoresheet_Result!F112&lt;&gt;Original_Result!F112,"ERR!","OK")</f>
        <v>OK</v>
      </c>
      <c r="G112" s="165" t="str">
        <f>IF(Scoresheet_Result!G112&lt;&gt;Original_Result!G112,"ERR!","OK")</f>
        <v>OK</v>
      </c>
      <c r="H112" s="165" t="str">
        <f>IF(Scoresheet_Result!H112&lt;&gt;Original_Result!H112,"ERR!","OK")</f>
        <v>OK</v>
      </c>
      <c r="I112" s="165" t="str">
        <f>IF(Scoresheet_Result!I112&lt;&gt;Original_Result!I112,"ERR!","OK")</f>
        <v>OK</v>
      </c>
      <c r="J112" s="165" t="str">
        <f>IF(Scoresheet_Result!J112&lt;&gt;Original_Result!J112,"ERR!","OK")</f>
        <v>OK</v>
      </c>
      <c r="K112" s="165" t="str">
        <f>IF(Scoresheet_Result!K112&lt;&gt;Original_Result!K112,"ERR!","OK")</f>
        <v>OK</v>
      </c>
      <c r="L112" s="165" t="str">
        <f>IF(Scoresheet_Result!L112&lt;&gt;Original_Result!L112,"ERR!","OK")</f>
        <v>OK</v>
      </c>
      <c r="M112" s="165" t="str">
        <f>IF(Scoresheet_Result!M112&lt;&gt;Original_Result!M112,"ERR!","OK")</f>
        <v>OK</v>
      </c>
      <c r="N112" s="165" t="str">
        <f>IF(Scoresheet_Result!N112&lt;&gt;Original_Result!N112,"ERR!","OK")</f>
        <v>OK</v>
      </c>
      <c r="O112" s="165" t="str">
        <f>IF(Scoresheet_Result!O112&lt;&gt;Original_Result!O112,"ERR!","OK")</f>
        <v>OK</v>
      </c>
      <c r="P112" s="165" t="str">
        <f>IF(Scoresheet_Result!P112&lt;&gt;Original_Result!P112,"ERR!","OK")</f>
        <v>OK</v>
      </c>
      <c r="Q112" s="165" t="str">
        <f>IF(Scoresheet_Result!Q112&lt;&gt;Original_Result!Q112,"ERR!","OK")</f>
        <v>OK</v>
      </c>
      <c r="R112" s="165" t="str">
        <f>IF(Scoresheet_Result!R112&lt;&gt;Original_Result!R112,"ERR!","OK")</f>
        <v>OK</v>
      </c>
      <c r="S112" s="165" t="str">
        <f>IF(Scoresheet_Result!S112&lt;&gt;Original_Result!S112,"ERR!","OK")</f>
        <v>OK</v>
      </c>
      <c r="T112" s="165" t="str">
        <f>IF(Scoresheet_Result!T112&lt;&gt;Original_Result!T112,"ERR!","OK")</f>
        <v>OK</v>
      </c>
      <c r="U112" s="165" t="str">
        <f>IF(Scoresheet_Result!U112&lt;&gt;Original_Result!U112,"ERR!","OK")</f>
        <v>OK</v>
      </c>
      <c r="V112" s="165" t="str">
        <f>IF(Scoresheet_Result!V112&lt;&gt;Original_Result!V112,"ERR!","OK")</f>
        <v>OK</v>
      </c>
      <c r="W112" s="165" t="str">
        <f>IF(Scoresheet_Result!W112&lt;&gt;Original_Result!W112,"ERR!","OK")</f>
        <v>OK</v>
      </c>
      <c r="X112" s="165" t="str">
        <f>IF(Scoresheet_Result!X112&lt;&gt;Original_Result!X112,"ERR!","OK")</f>
        <v>OK</v>
      </c>
      <c r="Y112" s="165" t="str">
        <f>IF(Scoresheet_Result!Y112&lt;&gt;Original_Result!Y112,"ERR!","OK")</f>
        <v>OK</v>
      </c>
      <c r="Z112" s="165" t="str">
        <f>IF(Scoresheet_Result!Z112&lt;&gt;Original_Result!Z112,"ERR!","OK")</f>
        <v>OK</v>
      </c>
      <c r="AA112" s="165" t="str">
        <f>IF(Scoresheet_Result!AA112&lt;&gt;Original_Result!AA112,"ERR!","OK")</f>
        <v>OK</v>
      </c>
      <c r="AB112" s="165" t="str">
        <f>IF(Scoresheet_Result!AB112&lt;&gt;Original_Result!AB112,"ERR!","OK")</f>
        <v>OK</v>
      </c>
      <c r="AC112" s="165" t="str">
        <f>IF(Scoresheet_Result!AC112&lt;&gt;Original_Result!AC112,"ERR!","OK")</f>
        <v>OK</v>
      </c>
      <c r="AD112" s="165" t="str">
        <f>IF(Scoresheet_Result!AD112&lt;&gt;Original_Result!AD112,"ERR!","OK")</f>
        <v>OK</v>
      </c>
      <c r="AE112" s="165" t="str">
        <f>IF(Scoresheet_Result!AE112&lt;&gt;Original_Result!AE112,"ERR!","OK")</f>
        <v>OK</v>
      </c>
      <c r="AF112" s="165" t="str">
        <f>IF(Scoresheet_Result!AF112&lt;&gt;Original_Result!AF112,"ERR!","OK")</f>
        <v>OK</v>
      </c>
      <c r="AG112" s="165" t="str">
        <f>IF(Scoresheet_Result!AG112&lt;&gt;Original_Result!AG112,"ERR!","OK")</f>
        <v>OK</v>
      </c>
      <c r="AH112" s="165" t="str">
        <f>IF(Scoresheet_Result!AH112&lt;&gt;Original_Result!AH112,"ERR!","OK")</f>
        <v>OK</v>
      </c>
      <c r="AP112" t="s">
        <v>11</v>
      </c>
      <c r="AQ112">
        <f>AQ108*7</f>
        <v>700</v>
      </c>
    </row>
    <row r="114" spans="42:43">
      <c r="AP114" t="s">
        <v>13</v>
      </c>
      <c r="AQ114" t="e">
        <f>(AQ110-AQ111)/AQ112</f>
        <v>#VALUE!</v>
      </c>
    </row>
  </sheetData>
  <mergeCells count="1">
    <mergeCell ref="I3:J3"/>
  </mergeCells>
  <phoneticPr fontId="18" type="noConversion"/>
  <conditionalFormatting sqref="A7:A107 B7:AH106 D108:AH112">
    <cfRule type="cellIs" dxfId="2" priority="3" stopIfTrue="1" operator="equal">
      <formula>0</formula>
    </cfRule>
  </conditionalFormatting>
  <conditionalFormatting sqref="A7:AH112">
    <cfRule type="cellIs" dxfId="1" priority="1" operator="equal">
      <formula>"OK"</formula>
    </cfRule>
    <cfRule type="cellIs" dxfId="0" priority="2" operator="equal">
      <formula>"EER!"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Original_Result</vt:lpstr>
      <vt:lpstr>Scoresheet</vt:lpstr>
      <vt:lpstr>Scoresheet_Result</vt:lpstr>
      <vt:lpstr>Check_Sheet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Elizabeth Kennedy</cp:lastModifiedBy>
  <dcterms:created xsi:type="dcterms:W3CDTF">2001-04-20T19:03:27Z</dcterms:created>
  <dcterms:modified xsi:type="dcterms:W3CDTF">2011-10-20T03:17:55Z</dcterms:modified>
</cp:coreProperties>
</file>